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Areas\SGI\INTERNO\1. ESTADÍSTICA ANUAL 2019\CAPITULOS CULMINADOS\"/>
    </mc:Choice>
  </mc:AlternateContent>
  <xr:revisionPtr revIDLastSave="0" documentId="13_ncr:1_{E3554C66-625F-4587-983E-7937C42FD89C}" xr6:coauthVersionLast="45" xr6:coauthVersionMax="45" xr10:uidLastSave="{00000000-0000-0000-0000-000000000000}"/>
  <bookViews>
    <workbookView xWindow="-120" yWindow="-120" windowWidth="29040" windowHeight="15840" tabRatio="464" firstSheet="1" activeTab="1" xr2:uid="{00000000-000D-0000-FFFF-FFFF00000000}"/>
  </bookViews>
  <sheets>
    <sheet name="Sheet1" sheetId="5" state="hidden" r:id="rId1"/>
    <sheet name="Índice" sheetId="14" r:id="rId2"/>
    <sheet name="Cuadro_18.1" sheetId="1" r:id="rId3"/>
    <sheet name="Cuadro_18.2" sheetId="15" r:id="rId4"/>
    <sheet name="Cuadro_18.3" sheetId="16" r:id="rId5"/>
    <sheet name="Cuadro_18.4" sheetId="8" r:id="rId6"/>
    <sheet name="Cuadro_18.5" sheetId="17" r:id="rId7"/>
    <sheet name="Cuadro_18.6" sheetId="10" r:id="rId8"/>
    <sheet name="Cuadro_18.7" sheetId="11" r:id="rId9"/>
    <sheet name="Cuadro_18.8" sheetId="12" r:id="rId10"/>
  </sheets>
  <externalReferences>
    <externalReference r:id="rId11"/>
  </externalReferences>
  <definedNames>
    <definedName name="_xlnm._FilterDatabase" localSheetId="3" hidden="1">'Cuadro_18.2'!$B$6:$L$316</definedName>
    <definedName name="_xlnm._FilterDatabase" localSheetId="4" hidden="1">'Cuadro_18.3'!$K$530:$K$621</definedName>
    <definedName name="_xlnm._FilterDatabase" localSheetId="5" hidden="1">'Cuadro_18.4'!#REF!</definedName>
    <definedName name="_xlnm._FilterDatabase" localSheetId="8" hidden="1">'Cuadro_18.7'!$G$10:$L$163</definedName>
    <definedName name="_xlnm._FilterDatabase" localSheetId="9" hidden="1">'Cuadro_18.8'!#REF!</definedName>
    <definedName name="_xlnm._FilterDatabase" localSheetId="0" hidden="1">Sheet1!$B$2:$L$340</definedName>
    <definedName name="_WEB1">[1]PAG_WEB1!$A$1:$L$43</definedName>
    <definedName name="_WEB2">#REF!</definedName>
    <definedName name="_xlnm.Print_Area" localSheetId="2">'Cuadro_18.1'!$A$1:$G$38</definedName>
    <definedName name="_xlnm.Print_Area" localSheetId="3">'Cuadro_18.2'!$A$1:$M$337</definedName>
    <definedName name="_xlnm.Print_Area" localSheetId="5">'Cuadro_18.4'!$A$1:$G$24</definedName>
    <definedName name="_xlnm.Print_Area" localSheetId="6">'Cuadro_18.5'!$A$1:$M$1003</definedName>
    <definedName name="_xlnm.Print_Area" localSheetId="7">'Cuadro_18.6'!$A$1:$E$19</definedName>
    <definedName name="_xlnm.Print_Area" localSheetId="8">'Cuadro_18.7'!$A$1:$O$144</definedName>
    <definedName name="_xlnm.Print_Area" localSheetId="9">'Cuadro_18.8'!$A$1:$K$23</definedName>
    <definedName name="_xlnm.Print_Area" localSheetId="1">Índice!$A$1:$N$23</definedName>
    <definedName name="_xlnm.Database">#REF!</definedName>
    <definedName name="caudro12.1">#REF!</definedName>
    <definedName name="CUADRO21">#REF!</definedName>
    <definedName name="CUADRO21B">#REF!</definedName>
    <definedName name="CUADRO22">#REF!</definedName>
    <definedName name="CUADRO23">#REF!</definedName>
    <definedName name="CUADRO23B">#REF!</definedName>
    <definedName name="CUADRO25">#REF!</definedName>
    <definedName name="CUADRO25B">#REF!</definedName>
    <definedName name="Cuadro7">#REF!</definedName>
    <definedName name="grafico12.1">#REF!</definedName>
    <definedName name="J">#REF!</definedName>
    <definedName name="MD">[1]MD!$A$1:$U$62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16" i="15" l="1"/>
  <c r="K316" i="15"/>
  <c r="J316" i="15"/>
  <c r="I316" i="15"/>
  <c r="L315" i="15"/>
  <c r="K315" i="15"/>
  <c r="J315" i="15"/>
  <c r="I315" i="15"/>
  <c r="I314" i="15"/>
  <c r="L313" i="15"/>
  <c r="I313" i="15"/>
  <c r="I318" i="15" s="1"/>
  <c r="L268" i="15"/>
  <c r="K268" i="15"/>
  <c r="J268" i="15"/>
  <c r="I268" i="15"/>
  <c r="L192" i="15"/>
  <c r="K192" i="15"/>
  <c r="J192" i="15"/>
  <c r="I192" i="15"/>
  <c r="L183" i="15"/>
  <c r="K183" i="15"/>
  <c r="J183" i="15"/>
  <c r="I183" i="15"/>
  <c r="L116" i="15"/>
  <c r="K116" i="15"/>
  <c r="J116" i="15"/>
  <c r="I116" i="15"/>
  <c r="L96" i="15"/>
  <c r="K96" i="15"/>
  <c r="J96" i="15"/>
  <c r="I96" i="15"/>
  <c r="L71" i="15"/>
  <c r="K71" i="15"/>
  <c r="K313" i="15" s="1"/>
  <c r="J71" i="15"/>
  <c r="J313" i="15" s="1"/>
  <c r="I71" i="15"/>
  <c r="L22" i="15"/>
  <c r="L314" i="15" s="1"/>
  <c r="K22" i="15"/>
  <c r="K314" i="15" s="1"/>
  <c r="J22" i="15"/>
  <c r="J314" i="15" s="1"/>
  <c r="I22" i="15"/>
  <c r="L8" i="15"/>
  <c r="K8" i="15"/>
  <c r="J8" i="15"/>
  <c r="I8" i="15"/>
  <c r="K318" i="15" l="1"/>
  <c r="J318" i="15"/>
  <c r="L318" i="15"/>
  <c r="D11" i="10" l="1"/>
  <c r="C11" i="10"/>
  <c r="F12" i="8" l="1"/>
  <c r="E12" i="8"/>
  <c r="D12" i="8"/>
  <c r="C12" i="8"/>
  <c r="J1" i="5" l="1"/>
  <c r="K1" i="5"/>
  <c r="L1" i="5"/>
  <c r="I1" i="5"/>
  <c r="F13" i="1" l="1"/>
  <c r="E13" i="1"/>
  <c r="F28" i="1" l="1"/>
  <c r="E28" i="1"/>
  <c r="F30" i="1" l="1"/>
  <c r="E30" i="1"/>
  <c r="F26" i="1"/>
  <c r="E26" i="1"/>
  <c r="E31" i="1" l="1"/>
  <c r="F31" i="1"/>
</calcChain>
</file>

<file path=xl/sharedStrings.xml><?xml version="1.0" encoding="utf-8"?>
<sst xmlns="http://schemas.openxmlformats.org/spreadsheetml/2006/main" count="9513" uniqueCount="3517">
  <si>
    <t>SANTA ROSA</t>
  </si>
  <si>
    <t>CERRO VERDE</t>
  </si>
  <si>
    <t>C.H. OROYA</t>
  </si>
  <si>
    <t>CHINANGO</t>
  </si>
  <si>
    <t>EGEMSA</t>
  </si>
  <si>
    <t>EGASA</t>
  </si>
  <si>
    <t>EGESUR</t>
  </si>
  <si>
    <t>SANTA CRUZ</t>
  </si>
  <si>
    <t>GEPSA</t>
  </si>
  <si>
    <t>KALLPA</t>
  </si>
  <si>
    <t>SINERSA</t>
  </si>
  <si>
    <t>LUZ DEL SUR</t>
  </si>
  <si>
    <t>Total</t>
  </si>
  <si>
    <t>TIPO DE GENERACIÓN</t>
  </si>
  <si>
    <t>AIPSAA</t>
  </si>
  <si>
    <t>C.T. PARAMONGA</t>
  </si>
  <si>
    <t>TV</t>
  </si>
  <si>
    <t>Bagazo</t>
  </si>
  <si>
    <t>G2</t>
  </si>
  <si>
    <t>FRANCIS</t>
  </si>
  <si>
    <t>Hidro</t>
  </si>
  <si>
    <t>PELTON</t>
  </si>
  <si>
    <t>CELEPSA</t>
  </si>
  <si>
    <t>C.H. PLATANAL</t>
  </si>
  <si>
    <t>G1</t>
  </si>
  <si>
    <t>KAPLAN</t>
  </si>
  <si>
    <t>TURGO</t>
  </si>
  <si>
    <t>Gas Natural de Camisea</t>
  </si>
  <si>
    <t>TG</t>
  </si>
  <si>
    <t>C.H. CHIMAY</t>
  </si>
  <si>
    <t>CCOMB</t>
  </si>
  <si>
    <t>Residual 500</t>
  </si>
  <si>
    <t>C.H. YANANGO</t>
  </si>
  <si>
    <t>DIESEL</t>
  </si>
  <si>
    <t>Diesel 2</t>
  </si>
  <si>
    <t>C.H. HUANCHOR</t>
  </si>
  <si>
    <t>Gas Natural de Aguaytía</t>
  </si>
  <si>
    <t>Carbón</t>
  </si>
  <si>
    <t>Gas Natural de Malacas</t>
  </si>
  <si>
    <t>Residual 6</t>
  </si>
  <si>
    <t>G3</t>
  </si>
  <si>
    <t>G4</t>
  </si>
  <si>
    <t>Biogás</t>
  </si>
  <si>
    <t>C.H. HUAMPANI</t>
  </si>
  <si>
    <t>C.H. HUINCO</t>
  </si>
  <si>
    <t>C.H. MATUCANA</t>
  </si>
  <si>
    <t>C.H. MOYOPAMPA</t>
  </si>
  <si>
    <t>TG8</t>
  </si>
  <si>
    <t>UTI-5</t>
  </si>
  <si>
    <t>UTI-6</t>
  </si>
  <si>
    <t>C.T. VENTANILLA</t>
  </si>
  <si>
    <t>TG-1</t>
  </si>
  <si>
    <t>TG-2</t>
  </si>
  <si>
    <t>TG-4</t>
  </si>
  <si>
    <t>C.H. CHARCANI I</t>
  </si>
  <si>
    <t>C.H. CHARCANI II</t>
  </si>
  <si>
    <t>C.H. CHARCANI III</t>
  </si>
  <si>
    <t>C.H. CHARCANI IV</t>
  </si>
  <si>
    <t>C.H. CHARCANI V</t>
  </si>
  <si>
    <t>C.H. CHARCANI VI</t>
  </si>
  <si>
    <t>SULZER1</t>
  </si>
  <si>
    <t xml:space="preserve">SULZER2 </t>
  </si>
  <si>
    <t>C.T. MOLLENDO</t>
  </si>
  <si>
    <t>MIRLESS 1</t>
  </si>
  <si>
    <t>MIRLESS 2</t>
  </si>
  <si>
    <t>MIRLESS 3</t>
  </si>
  <si>
    <t>C.T. PISCO</t>
  </si>
  <si>
    <t>C.H. CAÑA BRAVA</t>
  </si>
  <si>
    <t>C.H. CAÑON DEL PATO</t>
  </si>
  <si>
    <t>G5</t>
  </si>
  <si>
    <t>G6</t>
  </si>
  <si>
    <t>C.H. CARHUAQUERO</t>
  </si>
  <si>
    <t>C.H. CARHUAQUERO IV</t>
  </si>
  <si>
    <t>C.T. LAS FLORES</t>
  </si>
  <si>
    <t>C.H. ARICOTA I</t>
  </si>
  <si>
    <t>C.H. ARICOTA II</t>
  </si>
  <si>
    <t>C.T. INDEPENDENCIA</t>
  </si>
  <si>
    <t>WARTSILA 1</t>
  </si>
  <si>
    <t>WARTSILA 2</t>
  </si>
  <si>
    <t>WARTSILA 3</t>
  </si>
  <si>
    <t>WARTSILA 4</t>
  </si>
  <si>
    <t>ELECTROPERÚ</t>
  </si>
  <si>
    <t>C.H. MANTARO</t>
  </si>
  <si>
    <t>G7</t>
  </si>
  <si>
    <t>C.H. RESTITUCION</t>
  </si>
  <si>
    <t>C.T. TUMBES</t>
  </si>
  <si>
    <t>MAK1</t>
  </si>
  <si>
    <t>MAK2</t>
  </si>
  <si>
    <t>C.H. YUNCAN</t>
  </si>
  <si>
    <t>TG1</t>
  </si>
  <si>
    <t>TG3</t>
  </si>
  <si>
    <t>C.T. ILO2</t>
  </si>
  <si>
    <t>C.H. LA JOYA</t>
  </si>
  <si>
    <t>C.T. KALLPA</t>
  </si>
  <si>
    <t>MAJA ENERGÍA</t>
  </si>
  <si>
    <t>C.H. RONCADOR</t>
  </si>
  <si>
    <t>SAN GABÁN</t>
  </si>
  <si>
    <t>C.H. SAN GABAN II</t>
  </si>
  <si>
    <t>C.H. SANTA CRUZ II</t>
  </si>
  <si>
    <t>SDF ENERGÍA</t>
  </si>
  <si>
    <t>C.T. OQUENDO</t>
  </si>
  <si>
    <t>SHOUGESA</t>
  </si>
  <si>
    <t>C.T. SAN NICOLÁS</t>
  </si>
  <si>
    <t>TV-1</t>
  </si>
  <si>
    <t>TV-2</t>
  </si>
  <si>
    <t>TV-3</t>
  </si>
  <si>
    <t>C.H. POECHOS II</t>
  </si>
  <si>
    <t>C.H. CAHUA</t>
  </si>
  <si>
    <t>C.H. GALLITO CIEGO</t>
  </si>
  <si>
    <t>C.H. MALPASO</t>
  </si>
  <si>
    <t>C.H. PACHACHACA</t>
  </si>
  <si>
    <t>C.H. PARIAC</t>
  </si>
  <si>
    <t>C.H. YAUPI</t>
  </si>
  <si>
    <t>C.H. HUAYLLACHO</t>
  </si>
  <si>
    <t>C.H. MISAPUQUIO</t>
  </si>
  <si>
    <t>C.H. SAN ANTONIO</t>
  </si>
  <si>
    <t>C.H. SAN IGNACIO</t>
  </si>
  <si>
    <t>TERMOSELVA</t>
  </si>
  <si>
    <t>C.T. AGUAYTIA</t>
  </si>
  <si>
    <t>HUANCHOR</t>
  </si>
  <si>
    <t>Tensión Nominal (kV)</t>
  </si>
  <si>
    <t>C.H. HUASAHUASI II</t>
  </si>
  <si>
    <t>Solar</t>
  </si>
  <si>
    <t>55 584 MODULOS</t>
  </si>
  <si>
    <t>PANELES</t>
  </si>
  <si>
    <t>56 208 MODULOS</t>
  </si>
  <si>
    <t>HIDROCAÑETE</t>
  </si>
  <si>
    <t>PANAMERICANA SOLAR</t>
  </si>
  <si>
    <t>TACNA SOLAR</t>
  </si>
  <si>
    <t>74 988 MODULOS</t>
  </si>
  <si>
    <t>YANAPAMPA</t>
  </si>
  <si>
    <t>RIO DOBLE</t>
  </si>
  <si>
    <t>TERMOCHILCA</t>
  </si>
  <si>
    <t>TG2</t>
  </si>
  <si>
    <t>WTG-7</t>
  </si>
  <si>
    <t>1GER</t>
  </si>
  <si>
    <t>2GER</t>
  </si>
  <si>
    <t>ENERGÍA EÓLICA</t>
  </si>
  <si>
    <t>45 AEROGENERADORES</t>
  </si>
  <si>
    <t>AEROGENERADOR</t>
  </si>
  <si>
    <t>Eólico</t>
  </si>
  <si>
    <t>17 AEROGENERADORES</t>
  </si>
  <si>
    <t>MOQUEGUA FV</t>
  </si>
  <si>
    <t>63 480 MODULOS</t>
  </si>
  <si>
    <t>PE MARCONA</t>
  </si>
  <si>
    <t>11 AEROGENERADORES</t>
  </si>
  <si>
    <t>EGECSAC</t>
  </si>
  <si>
    <t>C.T. MAPLE ETANOL</t>
  </si>
  <si>
    <t>G01</t>
  </si>
  <si>
    <t>G02</t>
  </si>
  <si>
    <t>PLANTA ETEN</t>
  </si>
  <si>
    <t>GT2</t>
  </si>
  <si>
    <t>GT1</t>
  </si>
  <si>
    <t>C.E. TALARA</t>
  </si>
  <si>
    <t>C.E. CUPISNIQUE</t>
  </si>
  <si>
    <t>C.H. HUANZA</t>
  </si>
  <si>
    <t>C.T. SANTA ROSA</t>
  </si>
  <si>
    <t>C.T. RECKA</t>
  </si>
  <si>
    <t>C.T. LA GRINGA V</t>
  </si>
  <si>
    <t>C.T. CHILINA</t>
  </si>
  <si>
    <t>C.H. CANCHAYLLO</t>
  </si>
  <si>
    <t>C.H. RUNATULLO II</t>
  </si>
  <si>
    <t>C.H. RUNATULLO III</t>
  </si>
  <si>
    <t>C.H. MACHUPICCHU</t>
  </si>
  <si>
    <t>EGHUALLAGA</t>
  </si>
  <si>
    <t>UG1</t>
  </si>
  <si>
    <t>UG2</t>
  </si>
  <si>
    <t>CHAGLLA GP1</t>
  </si>
  <si>
    <t>C.H. QUITARACSA</t>
  </si>
  <si>
    <t>TG41</t>
  </si>
  <si>
    <t>TG42</t>
  </si>
  <si>
    <t>TG43</t>
  </si>
  <si>
    <t>IYEPSAC</t>
  </si>
  <si>
    <t>C.H. SANTA TERESA</t>
  </si>
  <si>
    <t>71 334 MODULOS</t>
  </si>
  <si>
    <t>PE TRES HERMANAS</t>
  </si>
  <si>
    <t>33 AEROGENERADORES</t>
  </si>
  <si>
    <t>C.T. RESERVA FRÍA PLANTA ETEN</t>
  </si>
  <si>
    <t>TG4</t>
  </si>
  <si>
    <t>C.H. SANTA CRUZ I</t>
  </si>
  <si>
    <t>C.H. CHEVES</t>
  </si>
  <si>
    <t>ENGIE</t>
  </si>
  <si>
    <t>SAMAY</t>
  </si>
  <si>
    <t xml:space="preserve">(*) Los registros de potencia para las centrales solares y eólicas corresponden a la Potencia Instalada Nominal. </t>
  </si>
  <si>
    <t>AGUA AZUL</t>
  </si>
  <si>
    <t>TG6</t>
  </si>
  <si>
    <t>C.T. MALACAS 2</t>
  </si>
  <si>
    <t>G1-G2</t>
  </si>
  <si>
    <t>M.C.H. CERRO DEL ÁGUILA</t>
  </si>
  <si>
    <t>C.H. MARAÑON</t>
  </si>
  <si>
    <t>G1-G2-G3</t>
  </si>
  <si>
    <t>C.T. PUERTO BRAVO</t>
  </si>
  <si>
    <t>C.H. CERRO DEL ÁGUILA</t>
  </si>
  <si>
    <t>C.T. R.F. PUERTO MALDONADO</t>
  </si>
  <si>
    <t>C.T. R.F. PUCALLPA</t>
  </si>
  <si>
    <t>C.H. CHAGLLA</t>
  </si>
  <si>
    <t>P.C.H. CHAGLLA</t>
  </si>
  <si>
    <t>AURORA</t>
  </si>
  <si>
    <t>HUAURA POWER GROUP</t>
  </si>
  <si>
    <t>STREAMDIVER</t>
  </si>
  <si>
    <t>HÉLICE</t>
  </si>
  <si>
    <t>MCI</t>
  </si>
  <si>
    <t>TG : Turbina de Gas</t>
  </si>
  <si>
    <t>MCI: Motor de combustión interna</t>
  </si>
  <si>
    <t>Empresa2</t>
  </si>
  <si>
    <t>Central_DEPURADO</t>
  </si>
  <si>
    <t>Unidad</t>
  </si>
  <si>
    <t>Tecnología</t>
  </si>
  <si>
    <t>Tipo de Combustible</t>
  </si>
  <si>
    <t>Sum of Potencia Aparente (MVA)</t>
  </si>
  <si>
    <t>Sum of Potencia Instalada (MW)</t>
  </si>
  <si>
    <t>Sum of Potencia Efectiva (MW)</t>
  </si>
  <si>
    <t>Sum of Potencia Reactiva (MVAR)</t>
  </si>
  <si>
    <t>HIDROELÉCTRICA</t>
  </si>
  <si>
    <t>C.H. POTRERO</t>
  </si>
  <si>
    <t>HIDROELÉCTRICA Total</t>
  </si>
  <si>
    <t>AGUA AZUL Total</t>
  </si>
  <si>
    <t>TERMOELÉCTRICA</t>
  </si>
  <si>
    <t xml:space="preserve">TGV01                                   </t>
  </si>
  <si>
    <t>TERMOELÉCTRICA Total</t>
  </si>
  <si>
    <t>AIPSAA Total</t>
  </si>
  <si>
    <t>ANDEAN POWER</t>
  </si>
  <si>
    <t>C.H. CARHUAC</t>
  </si>
  <si>
    <t>ANDEAN POWER Total</t>
  </si>
  <si>
    <t>AURORA Total</t>
  </si>
  <si>
    <t>CELEPSA Total</t>
  </si>
  <si>
    <t>CELEPSA RENOVABLES</t>
  </si>
  <si>
    <t>CELEPSA RENOVABLES Total</t>
  </si>
  <si>
    <t>CERRO VERDE Total</t>
  </si>
  <si>
    <t>CHINANGO Total</t>
  </si>
  <si>
    <t>EGASA Total</t>
  </si>
  <si>
    <t>EGECSAC Total</t>
  </si>
  <si>
    <t>EGEJUNIN</t>
  </si>
  <si>
    <t>EGEJUNIN Total</t>
  </si>
  <si>
    <t>EGEMSA Total</t>
  </si>
  <si>
    <t>EGESUR Total</t>
  </si>
  <si>
    <t>EGHUALLAGA Total</t>
  </si>
  <si>
    <t>ELECTRO ZAÑA</t>
  </si>
  <si>
    <t>C.H. ZAÑA</t>
  </si>
  <si>
    <t>ELECTRO ZAÑA Total</t>
  </si>
  <si>
    <t>ELECTROPERÚ Total</t>
  </si>
  <si>
    <t xml:space="preserve">EMGHUANZA </t>
  </si>
  <si>
    <t>EMGHUANZA  Total</t>
  </si>
  <si>
    <t>ENEL GREEN PERU</t>
  </si>
  <si>
    <t>C.H. HER 1</t>
  </si>
  <si>
    <t>SOLAR</t>
  </si>
  <si>
    <t>C.S. RUBÍ</t>
  </si>
  <si>
    <t>560 880 MODULOS</t>
  </si>
  <si>
    <t>CSFV</t>
  </si>
  <si>
    <t>SOLAR Total</t>
  </si>
  <si>
    <t>EÓLICO</t>
  </si>
  <si>
    <t>C.E. WAYRA I</t>
  </si>
  <si>
    <t>42 AEROGENERADORES</t>
  </si>
  <si>
    <t>EÓLICO Total</t>
  </si>
  <si>
    <t>ENEL GREEN PERU Total</t>
  </si>
  <si>
    <t>ENELG</t>
  </si>
  <si>
    <t>C.T. SANTA ROSA II</t>
  </si>
  <si>
    <t xml:space="preserve">C COMB TG 3 &amp; TG 4 - GAS </t>
  </si>
  <si>
    <t>ENELG Total</t>
  </si>
  <si>
    <t>ENELP</t>
  </si>
  <si>
    <t>C.T. MALACAS 1</t>
  </si>
  <si>
    <t>C.T. RESERVA FRÍA PLANTA TALARA</t>
  </si>
  <si>
    <t>TG5</t>
  </si>
  <si>
    <t>ENELP Total</t>
  </si>
  <si>
    <t>ENERGÍA EÓLICA Total</t>
  </si>
  <si>
    <t>C.T. CHILCA 1</t>
  </si>
  <si>
    <t>CHILCA1 CCOMB TG1 &amp; TG2 &amp;TG3 - GAS</t>
  </si>
  <si>
    <t>C.T. CHILCA 2</t>
  </si>
  <si>
    <t>CHILCA2 CCOMB TG41 &amp; TV42</t>
  </si>
  <si>
    <t>TV21</t>
  </si>
  <si>
    <t>C.T. NEPI</t>
  </si>
  <si>
    <t>C.T. RESERVA FRÍA PLANTA ILO</t>
  </si>
  <si>
    <t>C.S. INTIPAMPA</t>
  </si>
  <si>
    <t>138 120 MODULOS</t>
  </si>
  <si>
    <t>ENGIE Total</t>
  </si>
  <si>
    <t xml:space="preserve">FENIX POWER </t>
  </si>
  <si>
    <t>C.T. FÉNIX</t>
  </si>
  <si>
    <t>FENIX CCOMB GT11&amp;GT12 - GAS</t>
  </si>
  <si>
    <t>FENIX POWER  Total</t>
  </si>
  <si>
    <t>C.H. ANGEL I</t>
  </si>
  <si>
    <t>C.H. ANGEL II</t>
  </si>
  <si>
    <t>C.H. ANGEL III</t>
  </si>
  <si>
    <t>GEPSA Total</t>
  </si>
  <si>
    <t>C.H. NUEVA IMPERIAL</t>
  </si>
  <si>
    <t>HIDROCAÑETE Total</t>
  </si>
  <si>
    <t>HUANCHOR Total</t>
  </si>
  <si>
    <t>C.H. YARUCAYA</t>
  </si>
  <si>
    <t>HUAURA POWER GROUP Total</t>
  </si>
  <si>
    <t>RFPUCALLPAD2</t>
  </si>
  <si>
    <t>RFPUERTOMALDONADOD2</t>
  </si>
  <si>
    <t>IYEPSAC Total</t>
  </si>
  <si>
    <t>KALLPA CCOMB TG1 &amp; TG2 &amp;TG3 - GAS</t>
  </si>
  <si>
    <t>KALLPA Total</t>
  </si>
  <si>
    <t>LUZ DEL SUR Total</t>
  </si>
  <si>
    <t>MAJA ENERGÍA Total</t>
  </si>
  <si>
    <t>MAJES SOLAR</t>
  </si>
  <si>
    <t>C.S. MAJES</t>
  </si>
  <si>
    <t>MAJES SOLAR Total</t>
  </si>
  <si>
    <t>C.S. MOQUEGUA FV</t>
  </si>
  <si>
    <t>MOQUEGUA FV Total</t>
  </si>
  <si>
    <t>ORAZUL ENERGY</t>
  </si>
  <si>
    <t>ORAZUL ENERGY Total</t>
  </si>
  <si>
    <t>C.S. PANAMERICANA SOLAR</t>
  </si>
  <si>
    <t>PANAMERICANA SOLAR Total</t>
  </si>
  <si>
    <t>C.E. MARCONA</t>
  </si>
  <si>
    <t>PE MARCONA Total</t>
  </si>
  <si>
    <t>C.E. TRES HERMANAS</t>
  </si>
  <si>
    <t>PE TRES HERMANAS Total</t>
  </si>
  <si>
    <t>PETRAMAS</t>
  </si>
  <si>
    <t>C.T. DOÑA CATALINA HUANCA</t>
  </si>
  <si>
    <t>C.TB. HUAYCOLORO</t>
  </si>
  <si>
    <t>PETRAMAS Total</t>
  </si>
  <si>
    <t>PLANTA ETEN Total</t>
  </si>
  <si>
    <t>REPARTICIÓN SOLAR</t>
  </si>
  <si>
    <t>C.S. REPARTICIÓN</t>
  </si>
  <si>
    <t>REPARTICIÓN SOLAR Total</t>
  </si>
  <si>
    <t>C.H. LAS PIZARRAS</t>
  </si>
  <si>
    <t>RIO DOBLE Total</t>
  </si>
  <si>
    <t>SAMAY Total</t>
  </si>
  <si>
    <t>SAN GABÁN Total</t>
  </si>
  <si>
    <t>SANTA ANA</t>
  </si>
  <si>
    <t>C.H. RONOVANDES H1</t>
  </si>
  <si>
    <t>SANTA ANA Total</t>
  </si>
  <si>
    <t>C.H. HUASAHUASI I</t>
  </si>
  <si>
    <t>SANTA CRUZ Total</t>
  </si>
  <si>
    <t xml:space="preserve">C.H. PURMACANA </t>
  </si>
  <si>
    <t>SANTA ROSA Total</t>
  </si>
  <si>
    <t>SDF ENERGÍA Total</t>
  </si>
  <si>
    <t>SHOUGESA Total</t>
  </si>
  <si>
    <t>SINERSA Total</t>
  </si>
  <si>
    <t>STATKRAFT PERÚ</t>
  </si>
  <si>
    <t>CH2 - G2</t>
  </si>
  <si>
    <t>CH3 - G1</t>
  </si>
  <si>
    <t>CH3 - G2</t>
  </si>
  <si>
    <t>CH4 - G1</t>
  </si>
  <si>
    <t>CH4 - G2</t>
  </si>
  <si>
    <t>CH2 - G1</t>
  </si>
  <si>
    <t>STATKRAFT PERÚ Total</t>
  </si>
  <si>
    <t>C.S. TACNA SOLAR</t>
  </si>
  <si>
    <t>TACNA SOLAR Total</t>
  </si>
  <si>
    <t>C.T. SANTO DOMINGO DE LOS OLLEROS</t>
  </si>
  <si>
    <t>OLLEROS CCOMB TG&amp;TV - GAS</t>
  </si>
  <si>
    <t>TERMOCHILCA Total</t>
  </si>
  <si>
    <t>TERMOSELVA Total</t>
  </si>
  <si>
    <t>C.H. YANAPAMPA</t>
  </si>
  <si>
    <t>YANAPAMPA Total</t>
  </si>
  <si>
    <t>TGV01</t>
  </si>
  <si>
    <t>G1 (1)</t>
  </si>
  <si>
    <t>C.H. CALLAHUANCA (3)</t>
  </si>
  <si>
    <t>TG3+TG4+TV</t>
  </si>
  <si>
    <t>TG1+TG2+TG3+TV</t>
  </si>
  <si>
    <t>TG41+TV42</t>
  </si>
  <si>
    <t>TG11+TG12+TV10</t>
  </si>
  <si>
    <t>C.S. PANAMERICANA Solar</t>
  </si>
  <si>
    <t>C.H. CHANCAY (6)</t>
  </si>
  <si>
    <t>C.S. TACNA Solar</t>
  </si>
  <si>
    <t>TG+TV</t>
  </si>
  <si>
    <t>HYDROPATAPO</t>
  </si>
  <si>
    <t>C.H. PATAPO (2)</t>
  </si>
  <si>
    <t>AGROINDUSTRIAS SAN JACINTO</t>
  </si>
  <si>
    <t>C.T. SAN JACINTO (4)</t>
  </si>
  <si>
    <t>TV1</t>
  </si>
  <si>
    <t>EMPRESA DE GENERACIÓN ELÉCTRICA RIO BAÑOS</t>
  </si>
  <si>
    <t>C.H. RUCUY (5)</t>
  </si>
  <si>
    <t>C.T. CAÑA BRAVA (9)</t>
  </si>
  <si>
    <t>TV1-TV2</t>
  </si>
  <si>
    <t>C.H. EL CARMEN (10)</t>
  </si>
  <si>
    <t>C.H. 8 DE AGOSTO (11)</t>
  </si>
  <si>
    <t xml:space="preserve">(*) Los registros de potencia para las centrales Solares y eólicas corresponden a la Potencia Instalada Nominal. </t>
  </si>
  <si>
    <t>Nota:</t>
  </si>
  <si>
    <t>(7) Fusión por absorción por parte de Empresa de Generación Eléctrica Junín S.A.C. (sociedad absorbente) hacia Hidroeléctrica Santa Cruz S.A.C. (Sociedad Absorbida), Vigente desde las 00:00 horas del 01.06.2019.</t>
  </si>
  <si>
    <t>(8) La empresa ELÉCTRICA SANTA ROSA S.A.C. cambió su razón social al nombre ATRIA ENERGÍA S.A.C. con fecha 26.06.2019</t>
  </si>
  <si>
    <t>L-6718</t>
  </si>
  <si>
    <t>CALLAHUANCA</t>
  </si>
  <si>
    <t>CARHUAC</t>
  </si>
  <si>
    <t>COES</t>
  </si>
  <si>
    <t>ABY TRANSMISIÓN SUR</t>
  </si>
  <si>
    <t>L-2093</t>
  </si>
  <si>
    <t>MARCONA</t>
  </si>
  <si>
    <t>POROMA</t>
  </si>
  <si>
    <t>L-5032</t>
  </si>
  <si>
    <t xml:space="preserve">CHILCA </t>
  </si>
  <si>
    <t>L-5034</t>
  </si>
  <si>
    <t xml:space="preserve">POROMA </t>
  </si>
  <si>
    <t>OCOÑA</t>
  </si>
  <si>
    <t>L-5036</t>
  </si>
  <si>
    <t>SAN JOSE</t>
  </si>
  <si>
    <t>L-2292</t>
  </si>
  <si>
    <t>L-2057</t>
  </si>
  <si>
    <t>MONTALVO</t>
  </si>
  <si>
    <t>MOQUEGUA</t>
  </si>
  <si>
    <t>L-5037</t>
  </si>
  <si>
    <t>ACEROS AREQUIPA</t>
  </si>
  <si>
    <t>L-2217</t>
  </si>
  <si>
    <t>INDEPENDENCIA</t>
  </si>
  <si>
    <t>CAASA</t>
  </si>
  <si>
    <t>ADINELSA</t>
  </si>
  <si>
    <t>L-6670</t>
  </si>
  <si>
    <t>HUACHO</t>
  </si>
  <si>
    <t>ANDAHUASI</t>
  </si>
  <si>
    <t>NO COES</t>
  </si>
  <si>
    <t>LT60KV</t>
  </si>
  <si>
    <t>PUQUIO</t>
  </si>
  <si>
    <t>CORACORA</t>
  </si>
  <si>
    <t>L-6699</t>
  </si>
  <si>
    <t>PIURA OESTE</t>
  </si>
  <si>
    <t>MAPLE</t>
  </si>
  <si>
    <t>L-6635</t>
  </si>
  <si>
    <t>POTRERO</t>
  </si>
  <si>
    <t>AGUAS CALIENTES</t>
  </si>
  <si>
    <t>L-1707</t>
  </si>
  <si>
    <t>CARHUAMAYO (ISA)</t>
  </si>
  <si>
    <t>CARHUAMAYO (EAN)</t>
  </si>
  <si>
    <t>L-2264</t>
  </si>
  <si>
    <t>PARAGSHA 2</t>
  </si>
  <si>
    <t>CONOCOCHA</t>
  </si>
  <si>
    <t>L-2267</t>
  </si>
  <si>
    <t>CARHUAMAYO ATN</t>
  </si>
  <si>
    <t>L-2268</t>
  </si>
  <si>
    <t>L-2269</t>
  </si>
  <si>
    <t>KIMAN AYLLU</t>
  </si>
  <si>
    <t>L-2270</t>
  </si>
  <si>
    <t>L-2272</t>
  </si>
  <si>
    <t>LA RAMADA</t>
  </si>
  <si>
    <t>L-2274</t>
  </si>
  <si>
    <t>L-2275</t>
  </si>
  <si>
    <t>CAJAMARCA NORTE</t>
  </si>
  <si>
    <t>L-2273</t>
  </si>
  <si>
    <t>ATN1</t>
  </si>
  <si>
    <t>L-2271</t>
  </si>
  <si>
    <t>PARAGSHA</t>
  </si>
  <si>
    <t>FRANCOISE</t>
  </si>
  <si>
    <t>L-2024</t>
  </si>
  <si>
    <t>TINTAYA NUEVA</t>
  </si>
  <si>
    <t>CONSTANCIA</t>
  </si>
  <si>
    <t>ATN2</t>
  </si>
  <si>
    <t>L-2055</t>
  </si>
  <si>
    <t>COTARUSE</t>
  </si>
  <si>
    <t>LAS BAMBAS</t>
  </si>
  <si>
    <t>L-2056</t>
  </si>
  <si>
    <t>AUTORIDAD AUTÓNOMA DEL TREN ELÉCTRICO</t>
  </si>
  <si>
    <t>L-6704</t>
  </si>
  <si>
    <t>S. ROSA NUEVA</t>
  </si>
  <si>
    <t>GRAU</t>
  </si>
  <si>
    <t>L-720</t>
  </si>
  <si>
    <t>SAN JUAN</t>
  </si>
  <si>
    <t>PACHACUTEC</t>
  </si>
  <si>
    <t>AYEPSA</t>
  </si>
  <si>
    <t>LT138KV</t>
  </si>
  <si>
    <t>LLACUABAMBA</t>
  </si>
  <si>
    <t>PÍAS</t>
  </si>
  <si>
    <t>CATALINA HUANCA</t>
  </si>
  <si>
    <t>L-6009</t>
  </si>
  <si>
    <t>ANDAHUAYLAS</t>
  </si>
  <si>
    <t>CHILCAYOC</t>
  </si>
  <si>
    <t>L-2061</t>
  </si>
  <si>
    <t>SOCABAYA</t>
  </si>
  <si>
    <t>L-2062</t>
  </si>
  <si>
    <t>L-2064</t>
  </si>
  <si>
    <t>SULFUROS</t>
  </si>
  <si>
    <t>L-6907</t>
  </si>
  <si>
    <t>SISTEMAS DE BOMBEO</t>
  </si>
  <si>
    <t>L-2071</t>
  </si>
  <si>
    <t>SAN LUIS</t>
  </si>
  <si>
    <t>L-2072</t>
  </si>
  <si>
    <t>L-2074</t>
  </si>
  <si>
    <t>L-2075</t>
  </si>
  <si>
    <t>SAN LUIS (CVPUE)</t>
  </si>
  <si>
    <t>CAN CARLOS</t>
  </si>
  <si>
    <t>L-2076</t>
  </si>
  <si>
    <t>L-2167</t>
  </si>
  <si>
    <t>REQUE</t>
  </si>
  <si>
    <t>RECKA</t>
  </si>
  <si>
    <t>CHAVIMOCHIC</t>
  </si>
  <si>
    <t>LT-1</t>
  </si>
  <si>
    <t>SUBESTACIÓN VIRÚ</t>
  </si>
  <si>
    <t>SUBESTACIÓN VIRU1</t>
  </si>
  <si>
    <t>LT-1B</t>
  </si>
  <si>
    <t>ESTRUCTURA 11 DE LT-1</t>
  </si>
  <si>
    <t>SUBESTACIÓN PUR PUR</t>
  </si>
  <si>
    <t>LT-2</t>
  </si>
  <si>
    <t>SUBESTACIÓN CHAO</t>
  </si>
  <si>
    <t>CHUNGAR</t>
  </si>
  <si>
    <t>L-50kV</t>
  </si>
  <si>
    <t>ANIMON</t>
  </si>
  <si>
    <t>BAÑOSIV</t>
  </si>
  <si>
    <t>L-302A</t>
  </si>
  <si>
    <t>DERIVACION ALPAMARCA</t>
  </si>
  <si>
    <t>L-302B</t>
  </si>
  <si>
    <t>COELVISAC</t>
  </si>
  <si>
    <t>L-6607</t>
  </si>
  <si>
    <t>COELVISA I</t>
  </si>
  <si>
    <t>L-6623-3</t>
  </si>
  <si>
    <t>P95 DE L-6623-2</t>
  </si>
  <si>
    <t>L-2163</t>
  </si>
  <si>
    <t>FELAM</t>
  </si>
  <si>
    <t>TIERRAS NUEVAS</t>
  </si>
  <si>
    <t>L-6609</t>
  </si>
  <si>
    <t>VILLACURI</t>
  </si>
  <si>
    <t>L-6507</t>
  </si>
  <si>
    <t xml:space="preserve">VILLACURI </t>
  </si>
  <si>
    <t>HUARANGO</t>
  </si>
  <si>
    <t xml:space="preserve">L-6508 </t>
  </si>
  <si>
    <t xml:space="preserve">HUARANGO </t>
  </si>
  <si>
    <t>TACAMA</t>
  </si>
  <si>
    <t>COMPAÑÍA TRANSMISORA ANDINA</t>
  </si>
  <si>
    <t>L-1127</t>
  </si>
  <si>
    <t>HUALLANCA</t>
  </si>
  <si>
    <t>HUARAZ OESTE</t>
  </si>
  <si>
    <t>L-1136</t>
  </si>
  <si>
    <t>TRUJILLO NORTE</t>
  </si>
  <si>
    <t>ALTO CHICAMA</t>
  </si>
  <si>
    <t>L-1143</t>
  </si>
  <si>
    <t>PIERINA</t>
  </si>
  <si>
    <t>L-2190</t>
  </si>
  <si>
    <t>CARHUAQUERO</t>
  </si>
  <si>
    <t>L-2192</t>
  </si>
  <si>
    <t>CACLIC</t>
  </si>
  <si>
    <t>L-2194</t>
  </si>
  <si>
    <t>BELAUNDE TERRY</t>
  </si>
  <si>
    <t>L-1018</t>
  </si>
  <si>
    <t>TARAPOTO</t>
  </si>
  <si>
    <t>L-1049</t>
  </si>
  <si>
    <t>MOYOBAMBA</t>
  </si>
  <si>
    <t>CONELSUR LT</t>
  </si>
  <si>
    <t>L-2001</t>
  </si>
  <si>
    <t>HUINCO</t>
  </si>
  <si>
    <t>CARAPONGO</t>
  </si>
  <si>
    <t>L-2002</t>
  </si>
  <si>
    <t>L-2701</t>
  </si>
  <si>
    <t>L-2702</t>
  </si>
  <si>
    <t>L-2007</t>
  </si>
  <si>
    <t>MATUCANA</t>
  </si>
  <si>
    <t>L-2008</t>
  </si>
  <si>
    <t>L-2009</t>
  </si>
  <si>
    <t>L-2708</t>
  </si>
  <si>
    <t>CAJAMARQUILLA</t>
  </si>
  <si>
    <t>L-2709</t>
  </si>
  <si>
    <t>L-2014</t>
  </si>
  <si>
    <t>CHAVARRIA</t>
  </si>
  <si>
    <t>L-2015</t>
  </si>
  <si>
    <t>L-2256</t>
  </si>
  <si>
    <t>YANANGO</t>
  </si>
  <si>
    <t>PACHACHACA</t>
  </si>
  <si>
    <t>L-2257</t>
  </si>
  <si>
    <t>CHIMAY</t>
  </si>
  <si>
    <t>L-2716</t>
  </si>
  <si>
    <t>CALLAHUANCA (REP)</t>
  </si>
  <si>
    <t>CALLAHUANCA (CNS)</t>
  </si>
  <si>
    <t>L-6011</t>
  </si>
  <si>
    <t>MOYOPAMPA</t>
  </si>
  <si>
    <t>GLORIA</t>
  </si>
  <si>
    <t>L-6020</t>
  </si>
  <si>
    <t>L-6031</t>
  </si>
  <si>
    <t>HUACHIPA</t>
  </si>
  <si>
    <t>L-6040</t>
  </si>
  <si>
    <t>HUAMAPANI</t>
  </si>
  <si>
    <t>L-6055</t>
  </si>
  <si>
    <t>SALAMANCA</t>
  </si>
  <si>
    <t>L-6060</t>
  </si>
  <si>
    <t>L-6111</t>
  </si>
  <si>
    <t>L-6544</t>
  </si>
  <si>
    <t>ÑAÑA</t>
  </si>
  <si>
    <t>L-6731</t>
  </si>
  <si>
    <t>CHOSICA</t>
  </si>
  <si>
    <t>L-6435</t>
  </si>
  <si>
    <t>L-6434</t>
  </si>
  <si>
    <t>CONENHUA</t>
  </si>
  <si>
    <t>L-1040</t>
  </si>
  <si>
    <t>CALLALLI</t>
  </si>
  <si>
    <t>TALTA</t>
  </si>
  <si>
    <t>L-2260</t>
  </si>
  <si>
    <t>L-2261</t>
  </si>
  <si>
    <t>GOLD MILL</t>
  </si>
  <si>
    <t>L-6643</t>
  </si>
  <si>
    <t>HUANCAVELICA</t>
  </si>
  <si>
    <t>INGENIO</t>
  </si>
  <si>
    <t>L-6644</t>
  </si>
  <si>
    <t>CAUDALOSA</t>
  </si>
  <si>
    <t>L-6648</t>
  </si>
  <si>
    <t>LA PAJUELA</t>
  </si>
  <si>
    <t>L-6649</t>
  </si>
  <si>
    <t>L-6949</t>
  </si>
  <si>
    <t>LOMERA</t>
  </si>
  <si>
    <t>RIO SECO</t>
  </si>
  <si>
    <t>L-1047</t>
  </si>
  <si>
    <t>ARES</t>
  </si>
  <si>
    <t>L-1048</t>
  </si>
  <si>
    <t>TAMBOMAYO</t>
  </si>
  <si>
    <t>EDECAÑETE</t>
  </si>
  <si>
    <t>L-6610</t>
  </si>
  <si>
    <t>CANTERA</t>
  </si>
  <si>
    <t>SAN VICENTE</t>
  </si>
  <si>
    <t>L-1126</t>
  </si>
  <si>
    <t>SANTUARIO</t>
  </si>
  <si>
    <t>CONVERTIDOR</t>
  </si>
  <si>
    <t>L-3000</t>
  </si>
  <si>
    <t>CHARCANI VI</t>
  </si>
  <si>
    <t>L-3002</t>
  </si>
  <si>
    <t>CHILINA</t>
  </si>
  <si>
    <t>L-3003</t>
  </si>
  <si>
    <t>L-3103</t>
  </si>
  <si>
    <t>CHARCANI IV</t>
  </si>
  <si>
    <t>L-3104</t>
  </si>
  <si>
    <t>L-6647</t>
  </si>
  <si>
    <t>CANCHAYLLO</t>
  </si>
  <si>
    <t>CHUMPE (YAURICOCHA)</t>
  </si>
  <si>
    <t>L-6601</t>
  </si>
  <si>
    <t>OROYA NUEVA</t>
  </si>
  <si>
    <t>EGEHUANZA</t>
  </si>
  <si>
    <t>HUANZA</t>
  </si>
  <si>
    <t>EGEJUNÍN</t>
  </si>
  <si>
    <t>L-6073</t>
  </si>
  <si>
    <t>CONCEPCION</t>
  </si>
  <si>
    <t>RUNATULLO III</t>
  </si>
  <si>
    <t>L-6074</t>
  </si>
  <si>
    <t>RUNATULLO II</t>
  </si>
  <si>
    <t>L-1001</t>
  </si>
  <si>
    <t>MACHUPICCHU</t>
  </si>
  <si>
    <t>CACHIMAYO</t>
  </si>
  <si>
    <t>L-1002</t>
  </si>
  <si>
    <t>QUENCORO</t>
  </si>
  <si>
    <t>L-1003</t>
  </si>
  <si>
    <t>DOLORESPATA</t>
  </si>
  <si>
    <t>L-6612</t>
  </si>
  <si>
    <t>L-6617</t>
  </si>
  <si>
    <t>ARICOTA 1</t>
  </si>
  <si>
    <t>ARICOTA 2</t>
  </si>
  <si>
    <t>L-6620</t>
  </si>
  <si>
    <t>TOMASIRI</t>
  </si>
  <si>
    <t>L-6637</t>
  </si>
  <si>
    <t>LOS HEROES</t>
  </si>
  <si>
    <t>L-6640</t>
  </si>
  <si>
    <t>TACNA</t>
  </si>
  <si>
    <t>L-6667</t>
  </si>
  <si>
    <t>SARITA</t>
  </si>
  <si>
    <t>L-6687</t>
  </si>
  <si>
    <t>CALANA</t>
  </si>
  <si>
    <t>PARQUE INDUSTRIAL</t>
  </si>
  <si>
    <t>L-2150</t>
  </si>
  <si>
    <t>CHAGLLA</t>
  </si>
  <si>
    <t xml:space="preserve">L-2151 </t>
  </si>
  <si>
    <t>EL BROCAL</t>
  </si>
  <si>
    <t>L-1703</t>
  </si>
  <si>
    <t>CARHUAMAYO</t>
  </si>
  <si>
    <t>CINCO MANANTIALES</t>
  </si>
  <si>
    <t>L-1709</t>
  </si>
  <si>
    <t>OXIDOS CERRO</t>
  </si>
  <si>
    <t>PARAGSHA2</t>
  </si>
  <si>
    <t>L-1708</t>
  </si>
  <si>
    <t>ELÉCTRICA YANAPAMPA</t>
  </si>
  <si>
    <t>L-6614</t>
  </si>
  <si>
    <t>PARAMONGA NUEVA</t>
  </si>
  <si>
    <t>ELECTRO DUNAS</t>
  </si>
  <si>
    <t>L-6603/1</t>
  </si>
  <si>
    <t>D-TMORA</t>
  </si>
  <si>
    <t>L-6603/2</t>
  </si>
  <si>
    <t>D-PEDREGAL</t>
  </si>
  <si>
    <t>L-6603/3</t>
  </si>
  <si>
    <t>PEDREGAL</t>
  </si>
  <si>
    <t>L-6603/4</t>
  </si>
  <si>
    <t>TAMBO DE MORA</t>
  </si>
  <si>
    <t>L-6603/5</t>
  </si>
  <si>
    <t>PUEBLONUEVO</t>
  </si>
  <si>
    <t>L-6604/1</t>
  </si>
  <si>
    <t>D-CARMEN</t>
  </si>
  <si>
    <t>L-6604/2</t>
  </si>
  <si>
    <t>ELCARMEN</t>
  </si>
  <si>
    <t>L-6604/3</t>
  </si>
  <si>
    <t>L-6605/1</t>
  </si>
  <si>
    <t>D-PARACAS</t>
  </si>
  <si>
    <t>L-6605/2</t>
  </si>
  <si>
    <t>D-ALTOLALUNA</t>
  </si>
  <si>
    <t>L-6605/3</t>
  </si>
  <si>
    <t>ALTO LA LUNA</t>
  </si>
  <si>
    <t>L-6605/4</t>
  </si>
  <si>
    <t>PISCO</t>
  </si>
  <si>
    <t>L-6605/5</t>
  </si>
  <si>
    <t>D-FUNSUR</t>
  </si>
  <si>
    <t>L-6605/6</t>
  </si>
  <si>
    <t>FUNSUR</t>
  </si>
  <si>
    <t>L-6605/7</t>
  </si>
  <si>
    <t>PARACAS</t>
  </si>
  <si>
    <t>L-6623/4</t>
  </si>
  <si>
    <t>L-6624</t>
  </si>
  <si>
    <t>ICA</t>
  </si>
  <si>
    <t>SANTA MARGARITA</t>
  </si>
  <si>
    <t>L-6625</t>
  </si>
  <si>
    <t>SEÑOR DE LUREN</t>
  </si>
  <si>
    <t>L-6630/1</t>
  </si>
  <si>
    <t>D-LLIPATA</t>
  </si>
  <si>
    <t>L-6630/2</t>
  </si>
  <si>
    <t>D_LLIPATA</t>
  </si>
  <si>
    <t>LLIPATA(PALPA)</t>
  </si>
  <si>
    <t>L-6630/3</t>
  </si>
  <si>
    <t>NASCA</t>
  </si>
  <si>
    <t>L-6630/4</t>
  </si>
  <si>
    <t>L-6630/5</t>
  </si>
  <si>
    <t>L-6623</t>
  </si>
  <si>
    <t>ICA NORTE</t>
  </si>
  <si>
    <t>L-6616</t>
  </si>
  <si>
    <t>L-6615</t>
  </si>
  <si>
    <t>ELECTRO NORTE</t>
  </si>
  <si>
    <t>L-6012</t>
  </si>
  <si>
    <t>CHICLAYO OESTE</t>
  </si>
  <si>
    <t>CHICLAYO NORTE</t>
  </si>
  <si>
    <t>L-6022</t>
  </si>
  <si>
    <t>L-6051</t>
  </si>
  <si>
    <t>POMALCA</t>
  </si>
  <si>
    <t>L-6052</t>
  </si>
  <si>
    <t>TUMAN</t>
  </si>
  <si>
    <t>L-6053</t>
  </si>
  <si>
    <t>CAYALTI</t>
  </si>
  <si>
    <t>L-6039</t>
  </si>
  <si>
    <t>LAMBAYEQUE</t>
  </si>
  <si>
    <t xml:space="preserve">ILLIMO </t>
  </si>
  <si>
    <t>ELECTRO ORIENTE</t>
  </si>
  <si>
    <t>L-01</t>
  </si>
  <si>
    <t>C.T. IQUITOS</t>
  </si>
  <si>
    <t>L-1016</t>
  </si>
  <si>
    <t>TOCACHE</t>
  </si>
  <si>
    <t>BELLAVISTA</t>
  </si>
  <si>
    <t>L-18</t>
  </si>
  <si>
    <t>GERA</t>
  </si>
  <si>
    <t>L-20</t>
  </si>
  <si>
    <t>RIOJA</t>
  </si>
  <si>
    <t>L-21</t>
  </si>
  <si>
    <t>L-22</t>
  </si>
  <si>
    <t>L-3301</t>
  </si>
  <si>
    <t>PONGO</t>
  </si>
  <si>
    <t>YURIMAGUAS</t>
  </si>
  <si>
    <t>L60171</t>
  </si>
  <si>
    <t>C.H. MUYO</t>
  </si>
  <si>
    <t>BAGUA</t>
  </si>
  <si>
    <t>L60751</t>
  </si>
  <si>
    <t>JAEN</t>
  </si>
  <si>
    <t>L-6093</t>
  </si>
  <si>
    <t>ELECTRO UCAYALI</t>
  </si>
  <si>
    <t>L-6673</t>
  </si>
  <si>
    <t>YARINACOCHA</t>
  </si>
  <si>
    <t>PUCALLPA</t>
  </si>
  <si>
    <t>L-6674</t>
  </si>
  <si>
    <t>YARINA</t>
  </si>
  <si>
    <t>L-6475</t>
  </si>
  <si>
    <t>PUCALLPA ISA</t>
  </si>
  <si>
    <t>PUCALLPA EUC</t>
  </si>
  <si>
    <t>L-6476</t>
  </si>
  <si>
    <t>ELECTROCENTRO</t>
  </si>
  <si>
    <t>L-1203</t>
  </si>
  <si>
    <t>YAUPI</t>
  </si>
  <si>
    <t>OXAPAMPA</t>
  </si>
  <si>
    <t>L-3413</t>
  </si>
  <si>
    <t>CHUPACA</t>
  </si>
  <si>
    <t>L-3414</t>
  </si>
  <si>
    <t>HUARISCA</t>
  </si>
  <si>
    <t>L-3415</t>
  </si>
  <si>
    <t>CHALA NUEVA</t>
  </si>
  <si>
    <t>L-3416</t>
  </si>
  <si>
    <t>COMAS</t>
  </si>
  <si>
    <t>L-3417</t>
  </si>
  <si>
    <t>MATAPA</t>
  </si>
  <si>
    <t>L-3422</t>
  </si>
  <si>
    <t>EL MACHU</t>
  </si>
  <si>
    <t>L-6061</t>
  </si>
  <si>
    <t>CELDA COBRIZA II</t>
  </si>
  <si>
    <t>MACHAHUAY</t>
  </si>
  <si>
    <t>L-6062</t>
  </si>
  <si>
    <t>HUANTA</t>
  </si>
  <si>
    <t>L-6063</t>
  </si>
  <si>
    <t>MOLLEPATA</t>
  </si>
  <si>
    <t>L-6064</t>
  </si>
  <si>
    <t>AYACUCHO</t>
  </si>
  <si>
    <t>L-6065</t>
  </si>
  <si>
    <t>CANGALLO</t>
  </si>
  <si>
    <t>L-6066</t>
  </si>
  <si>
    <t>COBRIZA I</t>
  </si>
  <si>
    <t>PAMPAS</t>
  </si>
  <si>
    <t>L-6067</t>
  </si>
  <si>
    <t>HUALLANCA NUEVA</t>
  </si>
  <si>
    <t>HUARICASHASH</t>
  </si>
  <si>
    <t>L-6070</t>
  </si>
  <si>
    <t>SALESIANOS</t>
  </si>
  <si>
    <t>L-6072</t>
  </si>
  <si>
    <t>XAUXA</t>
  </si>
  <si>
    <t>L-6076</t>
  </si>
  <si>
    <t>CELDA CONDORCOCHA</t>
  </si>
  <si>
    <t>NINATAMBO</t>
  </si>
  <si>
    <t>L-6077</t>
  </si>
  <si>
    <t>L-6078</t>
  </si>
  <si>
    <t>L-6079</t>
  </si>
  <si>
    <t>SAN FRANCISCO</t>
  </si>
  <si>
    <t>L-6080</t>
  </si>
  <si>
    <t>VILLA RICA</t>
  </si>
  <si>
    <t>L-6084</t>
  </si>
  <si>
    <t>PICHANAKI</t>
  </si>
  <si>
    <t>L-6086</t>
  </si>
  <si>
    <t>SATIPO</t>
  </si>
  <si>
    <t>L-6087</t>
  </si>
  <si>
    <t>CHANCHAMAYO</t>
  </si>
  <si>
    <t>L-6513C</t>
  </si>
  <si>
    <t>DER. ALTO MARCAVALLE</t>
  </si>
  <si>
    <t>ALTO MARCAVALLE</t>
  </si>
  <si>
    <t>L-6631</t>
  </si>
  <si>
    <t>HUAYUCACHI</t>
  </si>
  <si>
    <t>L-6632</t>
  </si>
  <si>
    <t>HUANCAYO ESTE</t>
  </si>
  <si>
    <t>L-3046</t>
  </si>
  <si>
    <t>DER. SE HUANCAYOCASSA</t>
  </si>
  <si>
    <t>HUANCAYOCCASA</t>
  </si>
  <si>
    <t>L-6168</t>
  </si>
  <si>
    <t>LA UNIÓN</t>
  </si>
  <si>
    <t>ELECTRONOROESTE</t>
  </si>
  <si>
    <t>L-6650</t>
  </si>
  <si>
    <t>PIURACENTRO</t>
  </si>
  <si>
    <t>L-6651</t>
  </si>
  <si>
    <t>TEXTILPIURA</t>
  </si>
  <si>
    <t>L-6654</t>
  </si>
  <si>
    <t>PAITA</t>
  </si>
  <si>
    <t>L-6657/1</t>
  </si>
  <si>
    <t>EJIDOS</t>
  </si>
  <si>
    <t>L-6657/2</t>
  </si>
  <si>
    <t>CASTILLA</t>
  </si>
  <si>
    <t>L-6657/3</t>
  </si>
  <si>
    <t>CHULUCANAS</t>
  </si>
  <si>
    <t>L-6657/4</t>
  </si>
  <si>
    <t>D-MORROPON</t>
  </si>
  <si>
    <t>L-6657/5</t>
  </si>
  <si>
    <t>MORROPON</t>
  </si>
  <si>
    <t>L-6657/6</t>
  </si>
  <si>
    <t>LOMA LARGA</t>
  </si>
  <si>
    <t>L-6658A</t>
  </si>
  <si>
    <t>LAUNION</t>
  </si>
  <si>
    <t>L-6658B</t>
  </si>
  <si>
    <t>SECHURA</t>
  </si>
  <si>
    <t>L-6658C</t>
  </si>
  <si>
    <t>CONSTANTE</t>
  </si>
  <si>
    <t>L-6662/1</t>
  </si>
  <si>
    <t>SULLANA</t>
  </si>
  <si>
    <t>LA HUACA</t>
  </si>
  <si>
    <t>L-6662/2</t>
  </si>
  <si>
    <t>ELARENAL</t>
  </si>
  <si>
    <t>L-6663</t>
  </si>
  <si>
    <t>L-6664</t>
  </si>
  <si>
    <t>ZORRITOS</t>
  </si>
  <si>
    <t>MANCORA</t>
  </si>
  <si>
    <t>L-6665/1</t>
  </si>
  <si>
    <t>TUMBES</t>
  </si>
  <si>
    <t>L-6665/2</t>
  </si>
  <si>
    <t>PUERTO PIZARRO</t>
  </si>
  <si>
    <t>L-6665/3</t>
  </si>
  <si>
    <t>ZARUMILLA</t>
  </si>
  <si>
    <t>L-6669</t>
  </si>
  <si>
    <t>TIERRA COLORADA</t>
  </si>
  <si>
    <t>L-6698/1</t>
  </si>
  <si>
    <t>D-CURUMUY</t>
  </si>
  <si>
    <t>L-6698/2</t>
  </si>
  <si>
    <t>L-6698/3</t>
  </si>
  <si>
    <t>CURUMUY</t>
  </si>
  <si>
    <t>L-6552</t>
  </si>
  <si>
    <t xml:space="preserve">PIURA CENTRO </t>
  </si>
  <si>
    <t xml:space="preserve"> CASTILLA</t>
  </si>
  <si>
    <t>ELECTRONORTE</t>
  </si>
  <si>
    <t>L-1135</t>
  </si>
  <si>
    <t>ESPINA COLORADA</t>
  </si>
  <si>
    <t>CUTERVO</t>
  </si>
  <si>
    <t>L-1138</t>
  </si>
  <si>
    <t>NUEVA JAEN</t>
  </si>
  <si>
    <t>L-6037</t>
  </si>
  <si>
    <t>LAMBAYEQUE SUR</t>
  </si>
  <si>
    <t>L-1130</t>
  </si>
  <si>
    <t>L-6030</t>
  </si>
  <si>
    <t>NUEVA MOTUPE</t>
  </si>
  <si>
    <t>LA VIÑA</t>
  </si>
  <si>
    <t>L-6054</t>
  </si>
  <si>
    <t>PAMPA PAÑALA</t>
  </si>
  <si>
    <t>L-2228</t>
  </si>
  <si>
    <t>RESTITUCIÓN</t>
  </si>
  <si>
    <t>SECA</t>
  </si>
  <si>
    <t>L-2229</t>
  </si>
  <si>
    <t>L-2230</t>
  </si>
  <si>
    <t>L-2227</t>
  </si>
  <si>
    <t>ELECTROPUNO</t>
  </si>
  <si>
    <t>L-0638</t>
  </si>
  <si>
    <t>PUNO</t>
  </si>
  <si>
    <t>POMATA</t>
  </si>
  <si>
    <t>L-0639</t>
  </si>
  <si>
    <t>L-6021</t>
  </si>
  <si>
    <t>AZANGARO</t>
  </si>
  <si>
    <t>SE SAN RAFAEL</t>
  </si>
  <si>
    <t>L-6024</t>
  </si>
  <si>
    <t>DERIV PUTINA</t>
  </si>
  <si>
    <t>L-6025</t>
  </si>
  <si>
    <t>ANANEA</t>
  </si>
  <si>
    <t>L-6026</t>
  </si>
  <si>
    <t>HUANCANE</t>
  </si>
  <si>
    <t>L-6311</t>
  </si>
  <si>
    <t>JULIACA</t>
  </si>
  <si>
    <t>ELECTROSUR</t>
  </si>
  <si>
    <t>L-3310A</t>
  </si>
  <si>
    <t>POLOBAYA</t>
  </si>
  <si>
    <t>L-3310B</t>
  </si>
  <si>
    <t>PUQUINA</t>
  </si>
  <si>
    <t>L-3331</t>
  </si>
  <si>
    <t>CASERIO ARICOTA</t>
  </si>
  <si>
    <t>CHALLAGUAYA</t>
  </si>
  <si>
    <t>L-3332</t>
  </si>
  <si>
    <t>TARATA</t>
  </si>
  <si>
    <t>L-3333</t>
  </si>
  <si>
    <t>ALTO TOQUELA</t>
  </si>
  <si>
    <t>L-3334</t>
  </si>
  <si>
    <t>EL AYRO</t>
  </si>
  <si>
    <t>L-3366</t>
  </si>
  <si>
    <t>L-6636</t>
  </si>
  <si>
    <t>L-6659</t>
  </si>
  <si>
    <t>YARADA</t>
  </si>
  <si>
    <t>L-6677</t>
  </si>
  <si>
    <t>LT-66kV</t>
  </si>
  <si>
    <t>ELECTROSURESTE</t>
  </si>
  <si>
    <t>L-1014</t>
  </si>
  <si>
    <t>SAN GABAN</t>
  </si>
  <si>
    <t>MAZUKO</t>
  </si>
  <si>
    <t>L-1015</t>
  </si>
  <si>
    <t>PUERTO MALDONADO</t>
  </si>
  <si>
    <t>RACCHI</t>
  </si>
  <si>
    <t>CACHIMAY</t>
  </si>
  <si>
    <t>L-6002/1</t>
  </si>
  <si>
    <t>D_SANTA MARIA</t>
  </si>
  <si>
    <t>QUILLABAMBA (URPIPATA)</t>
  </si>
  <si>
    <t>L-6003</t>
  </si>
  <si>
    <t>ABANCAY</t>
  </si>
  <si>
    <t>L-6004</t>
  </si>
  <si>
    <t>CHAHUARES</t>
  </si>
  <si>
    <t>L-6005/1</t>
  </si>
  <si>
    <t>D_CHUQUIBAMBILLA</t>
  </si>
  <si>
    <t>CHUQUIBAMBILLA</t>
  </si>
  <si>
    <t>L-6005/2</t>
  </si>
  <si>
    <t>CHACAPUENTE</t>
  </si>
  <si>
    <t>L-6006/1</t>
  </si>
  <si>
    <t>PISAC</t>
  </si>
  <si>
    <t>L-6006/2</t>
  </si>
  <si>
    <t>PAUCARTAMBO</t>
  </si>
  <si>
    <t>L-6019</t>
  </si>
  <si>
    <t>COMBAPATA</t>
  </si>
  <si>
    <t>LLUCSO</t>
  </si>
  <si>
    <t>ELECTROZAÑA</t>
  </si>
  <si>
    <t>L-6547</t>
  </si>
  <si>
    <t>C.A. ZAÑA</t>
  </si>
  <si>
    <t>ENEL DISTRIBUCIÓN</t>
  </si>
  <si>
    <t>L-2005</t>
  </si>
  <si>
    <t>BARSI</t>
  </si>
  <si>
    <t>L-2006</t>
  </si>
  <si>
    <t>L-2016</t>
  </si>
  <si>
    <t>VENTANILLA</t>
  </si>
  <si>
    <t>CHILLON</t>
  </si>
  <si>
    <t>L-2017</t>
  </si>
  <si>
    <t>L-6740</t>
  </si>
  <si>
    <t>MARIÁTEGUI</t>
  </si>
  <si>
    <t>MIRADOR</t>
  </si>
  <si>
    <t>L-607</t>
  </si>
  <si>
    <t>L-613</t>
  </si>
  <si>
    <t>S. ROSA ANTIGUA</t>
  </si>
  <si>
    <t>L-614</t>
  </si>
  <si>
    <t>L-615</t>
  </si>
  <si>
    <t>PERSHING</t>
  </si>
  <si>
    <t>L-616</t>
  </si>
  <si>
    <t>MARANGA</t>
  </si>
  <si>
    <t>L-617</t>
  </si>
  <si>
    <t>TOMÁS VALLE</t>
  </si>
  <si>
    <t>L-618</t>
  </si>
  <si>
    <t>OQUENDO</t>
  </si>
  <si>
    <t>L-621</t>
  </si>
  <si>
    <t>MIRONES</t>
  </si>
  <si>
    <t>L-622</t>
  </si>
  <si>
    <t>L-623</t>
  </si>
  <si>
    <t>SANTA MARINA</t>
  </si>
  <si>
    <t>L-624</t>
  </si>
  <si>
    <t>L-625</t>
  </si>
  <si>
    <t>CAUDIVILLA</t>
  </si>
  <si>
    <t>HUANDOY</t>
  </si>
  <si>
    <t>L-626</t>
  </si>
  <si>
    <t>L-635</t>
  </si>
  <si>
    <t>ZAPALLAL</t>
  </si>
  <si>
    <t>L-636</t>
  </si>
  <si>
    <t>PUENTE PIEDRA</t>
  </si>
  <si>
    <t>L-6441</t>
  </si>
  <si>
    <t>L-645</t>
  </si>
  <si>
    <t>L-646</t>
  </si>
  <si>
    <t>L-650</t>
  </si>
  <si>
    <t>L-651</t>
  </si>
  <si>
    <t>LA PAMPILLA</t>
  </si>
  <si>
    <t>L-652</t>
  </si>
  <si>
    <t>L-653</t>
  </si>
  <si>
    <t>L-6554</t>
  </si>
  <si>
    <t>L-6555</t>
  </si>
  <si>
    <t>INFANTAS</t>
  </si>
  <si>
    <t>L-6556</t>
  </si>
  <si>
    <t>UNI</t>
  </si>
  <si>
    <t>L-6557</t>
  </si>
  <si>
    <t>L-661</t>
  </si>
  <si>
    <t>PANDO</t>
  </si>
  <si>
    <t>L-662</t>
  </si>
  <si>
    <t>L-664</t>
  </si>
  <si>
    <t>L-669</t>
  </si>
  <si>
    <t>CHANCAY</t>
  </si>
  <si>
    <t>L-670</t>
  </si>
  <si>
    <t>ANCON</t>
  </si>
  <si>
    <t>HUARAL</t>
  </si>
  <si>
    <t>L-671</t>
  </si>
  <si>
    <t>L-672</t>
  </si>
  <si>
    <t>L-6739</t>
  </si>
  <si>
    <t>MARIATEGUI</t>
  </si>
  <si>
    <t>ZARATE</t>
  </si>
  <si>
    <t>L-6741</t>
  </si>
  <si>
    <t>L-684</t>
  </si>
  <si>
    <t>NARANJAL</t>
  </si>
  <si>
    <t>L-685</t>
  </si>
  <si>
    <t>HUALMAY</t>
  </si>
  <si>
    <t>L-686</t>
  </si>
  <si>
    <t>L-687</t>
  </si>
  <si>
    <t>CANTO GRANDE</t>
  </si>
  <si>
    <t>JICAMARCA</t>
  </si>
  <si>
    <t>L-689</t>
  </si>
  <si>
    <t>INDUSTRIAL</t>
  </si>
  <si>
    <t>L-690</t>
  </si>
  <si>
    <t>L-692</t>
  </si>
  <si>
    <t>L-693</t>
  </si>
  <si>
    <t>DERIVACIÓN LÍNEA 694</t>
  </si>
  <si>
    <t>SUPE</t>
  </si>
  <si>
    <t>L-694</t>
  </si>
  <si>
    <t>L-695</t>
  </si>
  <si>
    <t>L-696</t>
  </si>
  <si>
    <t>L-697</t>
  </si>
  <si>
    <t>L-698</t>
  </si>
  <si>
    <t>L-699</t>
  </si>
  <si>
    <t>L-701</t>
  </si>
  <si>
    <t>L-6943</t>
  </si>
  <si>
    <t>HUARANGAL</t>
  </si>
  <si>
    <t>L-6944</t>
  </si>
  <si>
    <t>L-2112</t>
  </si>
  <si>
    <t>CARABAYLLO</t>
  </si>
  <si>
    <t>L-2113</t>
  </si>
  <si>
    <t>L-6752</t>
  </si>
  <si>
    <t>L-6558</t>
  </si>
  <si>
    <t>L-6559</t>
  </si>
  <si>
    <t>QUIMPAC NUEVA</t>
  </si>
  <si>
    <t>L-6742</t>
  </si>
  <si>
    <t>L-6744</t>
  </si>
  <si>
    <t>BAYOVAR</t>
  </si>
  <si>
    <t>L-6743</t>
  </si>
  <si>
    <t>L-6755</t>
  </si>
  <si>
    <t xml:space="preserve">L-6746 </t>
  </si>
  <si>
    <t>MALVINAS</t>
  </si>
  <si>
    <t xml:space="preserve">L-6747 </t>
  </si>
  <si>
    <t>L-2114</t>
  </si>
  <si>
    <t xml:space="preserve">L-2115 </t>
  </si>
  <si>
    <t>L-6548</t>
  </si>
  <si>
    <t>LA PAMPILLA 2</t>
  </si>
  <si>
    <t>L-6549</t>
  </si>
  <si>
    <t>L-6363</t>
  </si>
  <si>
    <t>FILADELFIA</t>
  </si>
  <si>
    <t>L-6361</t>
  </si>
  <si>
    <t xml:space="preserve">CHAVARRÍA </t>
  </si>
  <si>
    <t>L-6362</t>
  </si>
  <si>
    <t>L-6753</t>
  </si>
  <si>
    <t xml:space="preserve">IZAGUIRRE </t>
  </si>
  <si>
    <t xml:space="preserve"> CHAVARRIA</t>
  </si>
  <si>
    <t>L-6932</t>
  </si>
  <si>
    <t xml:space="preserve">SUPE </t>
  </si>
  <si>
    <t xml:space="preserve"> MEDIO MUNDO </t>
  </si>
  <si>
    <t xml:space="preserve">MEDIO MUNDO </t>
  </si>
  <si>
    <t xml:space="preserve"> HUACHO </t>
  </si>
  <si>
    <t>ENEL GREEN POWER</t>
  </si>
  <si>
    <t>L-2037</t>
  </si>
  <si>
    <t>RUBI</t>
  </si>
  <si>
    <t>L-2082</t>
  </si>
  <si>
    <t>FLAMENCO</t>
  </si>
  <si>
    <t>ENEL PIURA</t>
  </si>
  <si>
    <t>TERNA 1</t>
  </si>
  <si>
    <t>S.E. MALACAS</t>
  </si>
  <si>
    <t>REFINERÍA</t>
  </si>
  <si>
    <t>TERNA 2</t>
  </si>
  <si>
    <t>L-2161</t>
  </si>
  <si>
    <t>PARIÑAS</t>
  </si>
  <si>
    <t>CAMPANA</t>
  </si>
  <si>
    <t>L-2170</t>
  </si>
  <si>
    <t>GUADALUPE</t>
  </si>
  <si>
    <t>CUPISNIQUE</t>
  </si>
  <si>
    <t>L-1381</t>
  </si>
  <si>
    <t>BOTIFLACA (CUAJONE)</t>
  </si>
  <si>
    <t>L-1384</t>
  </si>
  <si>
    <t>MILLSITE</t>
  </si>
  <si>
    <t>L-2027</t>
  </si>
  <si>
    <t>ILO2</t>
  </si>
  <si>
    <t>L-2028</t>
  </si>
  <si>
    <t>L-2101</t>
  </si>
  <si>
    <t>CHILCA</t>
  </si>
  <si>
    <t>CHILCA 1</t>
  </si>
  <si>
    <t>L-2102</t>
  </si>
  <si>
    <t>L-2266</t>
  </si>
  <si>
    <t>SANTA ISABEL</t>
  </si>
  <si>
    <t>L-2277</t>
  </si>
  <si>
    <t>QUITARACSA</t>
  </si>
  <si>
    <t>L-5039</t>
  </si>
  <si>
    <t>ILO4</t>
  </si>
  <si>
    <t>L-2121</t>
  </si>
  <si>
    <t>TG41 CHILCA</t>
  </si>
  <si>
    <t>L-2122</t>
  </si>
  <si>
    <t xml:space="preserve"> CHILCA 2 TV42</t>
  </si>
  <si>
    <t>ETENORTE</t>
  </si>
  <si>
    <t>L-1103</t>
  </si>
  <si>
    <t>CHIMBOTE 1</t>
  </si>
  <si>
    <t>L-1104</t>
  </si>
  <si>
    <t>L-1105</t>
  </si>
  <si>
    <t>L-1106</t>
  </si>
  <si>
    <t>CHIMBOTE 2</t>
  </si>
  <si>
    <t>L-1107</t>
  </si>
  <si>
    <t>L-2240</t>
  </si>
  <si>
    <t>ETESELVA</t>
  </si>
  <si>
    <t>L-2251</t>
  </si>
  <si>
    <t>AGUAYTIA</t>
  </si>
  <si>
    <t>TINGO MARIA</t>
  </si>
  <si>
    <t>L-2252</t>
  </si>
  <si>
    <t>VIZCARRA</t>
  </si>
  <si>
    <t>L-2253</t>
  </si>
  <si>
    <t>L-2278</t>
  </si>
  <si>
    <t>FUNDICIÓN MINSUR</t>
  </si>
  <si>
    <t>PXYZ DE L-605/2</t>
  </si>
  <si>
    <t>MINSUR FUNDICION</t>
  </si>
  <si>
    <t>GTS REPARTICIÓN</t>
  </si>
  <si>
    <t>L-1035</t>
  </si>
  <si>
    <t>REPARTICION</t>
  </si>
  <si>
    <t>SAN CAMILO</t>
  </si>
  <si>
    <t>HIDRANDINA</t>
  </si>
  <si>
    <t>L-1108</t>
  </si>
  <si>
    <t>S.E. CHIMBOTE NORTE</t>
  </si>
  <si>
    <t>L-1111</t>
  </si>
  <si>
    <t>S.E. CHIMBOTE SUR</t>
  </si>
  <si>
    <t>L-1112</t>
  </si>
  <si>
    <t>S.E. NEPEÑA</t>
  </si>
  <si>
    <t>L-1113</t>
  </si>
  <si>
    <t>S.E. CASMA</t>
  </si>
  <si>
    <t>L-1114</t>
  </si>
  <si>
    <t>S.E. SAN JACINTO</t>
  </si>
  <si>
    <t>L-1115</t>
  </si>
  <si>
    <t>S.E. MOTIL</t>
  </si>
  <si>
    <t>L-1116</t>
  </si>
  <si>
    <t>S.E. CHIMBOTE 2</t>
  </si>
  <si>
    <t>S.E. SANTA</t>
  </si>
  <si>
    <t>L-1117</t>
  </si>
  <si>
    <t>S.E. PORVENIR</t>
  </si>
  <si>
    <t>L-1118</t>
  </si>
  <si>
    <t>S.E. SANTIAGO DE CAO</t>
  </si>
  <si>
    <t>L-1128</t>
  </si>
  <si>
    <t>S.E. TRUJILLO SUR</t>
  </si>
  <si>
    <t>L-1129</t>
  </si>
  <si>
    <t>S.E. TRAPECIO</t>
  </si>
  <si>
    <t>L-1131</t>
  </si>
  <si>
    <t>L-1132</t>
  </si>
  <si>
    <t>PTO. DERIVACIÓN SIHUAS</t>
  </si>
  <si>
    <t>L-1133</t>
  </si>
  <si>
    <t>S.E. SIHUAS</t>
  </si>
  <si>
    <t>S.E. TAYABAMBA</t>
  </si>
  <si>
    <t>L-1139</t>
  </si>
  <si>
    <t>TRUJILLO NOROESTE</t>
  </si>
  <si>
    <t>L-3330</t>
  </si>
  <si>
    <t>S.E. MOCHE</t>
  </si>
  <si>
    <t>S.E. SALAVERRY 2</t>
  </si>
  <si>
    <t>L-3340</t>
  </si>
  <si>
    <t>S.E. CASAGRANDE 1</t>
  </si>
  <si>
    <t>L-3341</t>
  </si>
  <si>
    <t>L-3342</t>
  </si>
  <si>
    <t>S.E. PAIJAN</t>
  </si>
  <si>
    <t>L-3343</t>
  </si>
  <si>
    <t>S.E. CASAGRANDE 2</t>
  </si>
  <si>
    <t>L-3344</t>
  </si>
  <si>
    <t>S.E. MALABRIGO</t>
  </si>
  <si>
    <t>L-3345</t>
  </si>
  <si>
    <t>L-3350</t>
  </si>
  <si>
    <t>S.E. GUADALUPE 1</t>
  </si>
  <si>
    <t>S.E. GUADALUPE 2</t>
  </si>
  <si>
    <t>L-3360</t>
  </si>
  <si>
    <t>S.E. LA FLORIDA</t>
  </si>
  <si>
    <t>L-3361</t>
  </si>
  <si>
    <t>S.E. OTUZCO</t>
  </si>
  <si>
    <t>L-3362</t>
  </si>
  <si>
    <t>S.E. CHARAT</t>
  </si>
  <si>
    <t>L-6042</t>
  </si>
  <si>
    <t>S.E. GALLITO CIEGO</t>
  </si>
  <si>
    <t>S.E. TEMBLADERA</t>
  </si>
  <si>
    <t>L-6043</t>
  </si>
  <si>
    <t>S.E. CHILETE</t>
  </si>
  <si>
    <t>L-6044</t>
  </si>
  <si>
    <t>S.E. CAJAMARCA</t>
  </si>
  <si>
    <t>L-6045</t>
  </si>
  <si>
    <t>L-6041</t>
  </si>
  <si>
    <t>CAJAMARCA</t>
  </si>
  <si>
    <t>MOYOCOCHA</t>
  </si>
  <si>
    <t>L-6046</t>
  </si>
  <si>
    <t>L-6047</t>
  </si>
  <si>
    <t>S.E. SAN MARCOS</t>
  </si>
  <si>
    <t>L-6048</t>
  </si>
  <si>
    <t>SAN MARCOS</t>
  </si>
  <si>
    <t>L-6049</t>
  </si>
  <si>
    <t>S.E. CELENDIN</t>
  </si>
  <si>
    <t>L-6646</t>
  </si>
  <si>
    <t>L-6653</t>
  </si>
  <si>
    <t>S.E. PACASMAYO</t>
  </si>
  <si>
    <t>L-6655</t>
  </si>
  <si>
    <t>9 DE OCTUBRE</t>
  </si>
  <si>
    <t>L-6656</t>
  </si>
  <si>
    <t>L-6671</t>
  </si>
  <si>
    <t>S.E. HUARMEY</t>
  </si>
  <si>
    <t>L-6678</t>
  </si>
  <si>
    <t>S.E. SHINGAL (CARAZ)</t>
  </si>
  <si>
    <t>L-6679</t>
  </si>
  <si>
    <t>S.E. ARHUAYPAMPA (CARHUAZ)</t>
  </si>
  <si>
    <t>L-6680</t>
  </si>
  <si>
    <t>S.E. PICUP (HUARAZ)</t>
  </si>
  <si>
    <t>L-6681</t>
  </si>
  <si>
    <t>S.E. TICAPAMPA</t>
  </si>
  <si>
    <t>L-6682</t>
  </si>
  <si>
    <t>S.E. LA PAMPA</t>
  </si>
  <si>
    <t>L-6683</t>
  </si>
  <si>
    <t>S.E. PALLASCA</t>
  </si>
  <si>
    <t>L-6684</t>
  </si>
  <si>
    <t>L-6689</t>
  </si>
  <si>
    <t>S.E. POMABAMBA</t>
  </si>
  <si>
    <t>L-6693</t>
  </si>
  <si>
    <t>S.E. HUARI</t>
  </si>
  <si>
    <t>L-6696</t>
  </si>
  <si>
    <t>S.E. VIRU</t>
  </si>
  <si>
    <t>L-6694</t>
  </si>
  <si>
    <t>HUARAZ</t>
  </si>
  <si>
    <t>L-6645</t>
  </si>
  <si>
    <t xml:space="preserve">S.E. GUADALUPE </t>
  </si>
  <si>
    <t>S.E. CHEPEN</t>
  </si>
  <si>
    <t>L-1150</t>
  </si>
  <si>
    <t>L-6634</t>
  </si>
  <si>
    <t>CAJABAMBA</t>
  </si>
  <si>
    <t>L-6169</t>
  </si>
  <si>
    <t>CH MARAÑON</t>
  </si>
  <si>
    <t>L-6685</t>
  </si>
  <si>
    <t>SAN MATEO</t>
  </si>
  <si>
    <t>L-6676</t>
  </si>
  <si>
    <t>YARUCAYA</t>
  </si>
  <si>
    <t>ISA-PERÚ</t>
  </si>
  <si>
    <t>L1125</t>
  </si>
  <si>
    <t>L2224</t>
  </si>
  <si>
    <t>L2254</t>
  </si>
  <si>
    <t>L2258</t>
  </si>
  <si>
    <t>L2259</t>
  </si>
  <si>
    <t>IYEPSA</t>
  </si>
  <si>
    <t>L-6477</t>
  </si>
  <si>
    <t>R.F. PUCALLPA</t>
  </si>
  <si>
    <t>L-2096</t>
  </si>
  <si>
    <t>L-2097</t>
  </si>
  <si>
    <t>L-2098</t>
  </si>
  <si>
    <t>L-2099</t>
  </si>
  <si>
    <t>L-2111</t>
  </si>
  <si>
    <t>LAS FLORES</t>
  </si>
  <si>
    <t>L-2141</t>
  </si>
  <si>
    <t>CERRO DEL ÁGUILA</t>
  </si>
  <si>
    <t>CAMPO ARMIÑO</t>
  </si>
  <si>
    <t>L-2140</t>
  </si>
  <si>
    <t>COLCABAMBA</t>
  </si>
  <si>
    <t>CERRO DEL AGUILA</t>
  </si>
  <si>
    <t>LA VIRGEN</t>
  </si>
  <si>
    <t>L-1710</t>
  </si>
  <si>
    <t>CARIPA</t>
  </si>
  <si>
    <t>L-2012</t>
  </si>
  <si>
    <t>BALNEARIOS</t>
  </si>
  <si>
    <t>SANJUAN</t>
  </si>
  <si>
    <t>L-2013</t>
  </si>
  <si>
    <t>L-2123</t>
  </si>
  <si>
    <t>PLANICIE</t>
  </si>
  <si>
    <t>MANCHAY</t>
  </si>
  <si>
    <t>L-2124</t>
  </si>
  <si>
    <t>L-2127</t>
  </si>
  <si>
    <t>SAN MIGUEL</t>
  </si>
  <si>
    <t>L-2128</t>
  </si>
  <si>
    <t>L-6412</t>
  </si>
  <si>
    <t>L-6423</t>
  </si>
  <si>
    <t>L-6424</t>
  </si>
  <si>
    <t>L-609</t>
  </si>
  <si>
    <t>SANTA ANITA</t>
  </si>
  <si>
    <t>L-610</t>
  </si>
  <si>
    <t>MONTERRICO</t>
  </si>
  <si>
    <t>L-612</t>
  </si>
  <si>
    <t>INDUSTRIALES</t>
  </si>
  <si>
    <t>LOS INGENIEROS</t>
  </si>
  <si>
    <t>PUENTE</t>
  </si>
  <si>
    <t>VILLAELSALVADOR</t>
  </si>
  <si>
    <t>LURIN</t>
  </si>
  <si>
    <t>PACHACAMAC</t>
  </si>
  <si>
    <t>LAS PRADERAS</t>
  </si>
  <si>
    <t>SAN BARTOLO</t>
  </si>
  <si>
    <t>L-6273</t>
  </si>
  <si>
    <t>SANTA ROSA VIEJA</t>
  </si>
  <si>
    <t>GALVEZ</t>
  </si>
  <si>
    <t>L-6282</t>
  </si>
  <si>
    <t>L-6293</t>
  </si>
  <si>
    <t>LIMATAMBO</t>
  </si>
  <si>
    <t>L-6302</t>
  </si>
  <si>
    <t>L-6313</t>
  </si>
  <si>
    <t>NEYRA</t>
  </si>
  <si>
    <t>L-6322</t>
  </si>
  <si>
    <t>L-6333</t>
  </si>
  <si>
    <t>SANISIDRO</t>
  </si>
  <si>
    <t>L-6342</t>
  </si>
  <si>
    <t>L-6353</t>
  </si>
  <si>
    <t>L-6373</t>
  </si>
  <si>
    <t>BARRANCO</t>
  </si>
  <si>
    <t>L-6382</t>
  </si>
  <si>
    <t>L-639</t>
  </si>
  <si>
    <t>SANBARTOLO</t>
  </si>
  <si>
    <t>L-640</t>
  </si>
  <si>
    <t>BUJAMA</t>
  </si>
  <si>
    <t>L-6413</t>
  </si>
  <si>
    <t>LAPLANICIE</t>
  </si>
  <si>
    <t>L-6422</t>
  </si>
  <si>
    <t>L-6433</t>
  </si>
  <si>
    <t>VILLAMARIA</t>
  </si>
  <si>
    <t>L-6442</t>
  </si>
  <si>
    <t>L-6453</t>
  </si>
  <si>
    <t>ATOCONGO</t>
  </si>
  <si>
    <t>L-6462</t>
  </si>
  <si>
    <t>L-6473</t>
  </si>
  <si>
    <t>SURCO</t>
  </si>
  <si>
    <t>L-6493</t>
  </si>
  <si>
    <t>L-6551</t>
  </si>
  <si>
    <t>L-6553</t>
  </si>
  <si>
    <t>SANTA CLARA</t>
  </si>
  <si>
    <t>L-6562</t>
  </si>
  <si>
    <t>L-6573</t>
  </si>
  <si>
    <t>L-6582</t>
  </si>
  <si>
    <t>L-6702</t>
  </si>
  <si>
    <t>L-6705</t>
  </si>
  <si>
    <t>L-6720</t>
  </si>
  <si>
    <t>TRENELECTRICO</t>
  </si>
  <si>
    <t>L-6773</t>
  </si>
  <si>
    <t>CHORRILLOS</t>
  </si>
  <si>
    <t>L-6782</t>
  </si>
  <si>
    <t>L-6068</t>
  </si>
  <si>
    <t>L-663</t>
  </si>
  <si>
    <t>L-6250</t>
  </si>
  <si>
    <t>L-659</t>
  </si>
  <si>
    <t>L-2049</t>
  </si>
  <si>
    <t>SANTA TERESA</t>
  </si>
  <si>
    <t>SURIRAY</t>
  </si>
  <si>
    <t>L-611</t>
  </si>
  <si>
    <t>SANTA ROSA NUEVA</t>
  </si>
  <si>
    <t>L-619</t>
  </si>
  <si>
    <t>L-620</t>
  </si>
  <si>
    <t>L-6257</t>
  </si>
  <si>
    <t>L-6255</t>
  </si>
  <si>
    <t>ALTO PRADERA</t>
  </si>
  <si>
    <t>L-6256</t>
  </si>
  <si>
    <t>L-2081</t>
  </si>
  <si>
    <t xml:space="preserve">INDUSTRIALES </t>
  </si>
  <si>
    <t>L-2080</t>
  </si>
  <si>
    <t>L-6599</t>
  </si>
  <si>
    <t>L-6463</t>
  </si>
  <si>
    <t xml:space="preserve">SAN JUAN </t>
  </si>
  <si>
    <t xml:space="preserve"> VERTIENTES</t>
  </si>
  <si>
    <t>L-6464</t>
  </si>
  <si>
    <t>VERTIENTES</t>
  </si>
  <si>
    <t xml:space="preserve"> ATOCONGO</t>
  </si>
  <si>
    <t xml:space="preserve">CANTERA </t>
  </si>
  <si>
    <t>MILPO ANDINA PERÚ</t>
  </si>
  <si>
    <t>L-1146</t>
  </si>
  <si>
    <t>PARAGSHA II</t>
  </si>
  <si>
    <t>MILPO</t>
  </si>
  <si>
    <t>MINAS BUENAVENTURA</t>
  </si>
  <si>
    <t>L-1123</t>
  </si>
  <si>
    <t>UCHUCCHACUA</t>
  </si>
  <si>
    <t>L-6017</t>
  </si>
  <si>
    <t>HUANCARAMA</t>
  </si>
  <si>
    <t>L-6023</t>
  </si>
  <si>
    <t>CHIPMO</t>
  </si>
  <si>
    <t>MINERA ANTAMINA</t>
  </si>
  <si>
    <t>L-2255</t>
  </si>
  <si>
    <t>ANTAMINA</t>
  </si>
  <si>
    <t>L-2286</t>
  </si>
  <si>
    <t>L-6688</t>
  </si>
  <si>
    <t>PUNTA LOBITOS HUARMEY</t>
  </si>
  <si>
    <t>MINERA ANTAPACCAY</t>
  </si>
  <si>
    <t>L-2020</t>
  </si>
  <si>
    <t>ANTAPACCAY</t>
  </si>
  <si>
    <t>L-2021</t>
  </si>
  <si>
    <t>MINERA ARASI</t>
  </si>
  <si>
    <t>L-3305</t>
  </si>
  <si>
    <t>AYAVIRI</t>
  </si>
  <si>
    <t>S.E. ARASI  (UNIDAD MINERA ARASI)</t>
  </si>
  <si>
    <t>MINERA ARES</t>
  </si>
  <si>
    <t>L-6014</t>
  </si>
  <si>
    <t>SELENE</t>
  </si>
  <si>
    <t>L-6095</t>
  </si>
  <si>
    <t xml:space="preserve">SELENE </t>
  </si>
  <si>
    <t>QUELLOPATA</t>
  </si>
  <si>
    <t>L-6096</t>
  </si>
  <si>
    <t>MINERA ATACOCHA</t>
  </si>
  <si>
    <t>L-6523</t>
  </si>
  <si>
    <t>PARAGSHA I</t>
  </si>
  <si>
    <t>CHICRIN</t>
  </si>
  <si>
    <t>L-6523A</t>
  </si>
  <si>
    <t>CHAPRIN</t>
  </si>
  <si>
    <t>L-6523B</t>
  </si>
  <si>
    <t>ATACOCHA</t>
  </si>
  <si>
    <t>MINERA AURÍFERA RETAMAS</t>
  </si>
  <si>
    <t>L-1134</t>
  </si>
  <si>
    <t>VERTICE V-12 (TORRE 64) DE L-1134</t>
  </si>
  <si>
    <t>MINERA CASAPALCA</t>
  </si>
  <si>
    <t>L50KV-CASAPALCA</t>
  </si>
  <si>
    <t>ANTUQUITO</t>
  </si>
  <si>
    <t>CASAPALCA</t>
  </si>
  <si>
    <t>MINERA HORIZONTE</t>
  </si>
  <si>
    <t>L-1134A</t>
  </si>
  <si>
    <t>MINERA MILPO</t>
  </si>
  <si>
    <t>L-501</t>
  </si>
  <si>
    <t>DERIVACION</t>
  </si>
  <si>
    <t>L-502</t>
  </si>
  <si>
    <t>CANDELARIA</t>
  </si>
  <si>
    <t>L-6010</t>
  </si>
  <si>
    <t>DESIERTO</t>
  </si>
  <si>
    <t>CERRO LINDO</t>
  </si>
  <si>
    <t>L-6013</t>
  </si>
  <si>
    <t>MINERA PODEROSA</t>
  </si>
  <si>
    <t>L-6050</t>
  </si>
  <si>
    <t>S.E. CAJABAMBA</t>
  </si>
  <si>
    <t>MORENA</t>
  </si>
  <si>
    <t>MINERA QUENUALES - ISCAYCRUZ</t>
  </si>
  <si>
    <t>LT-101</t>
  </si>
  <si>
    <t>ISCAYCRUZ</t>
  </si>
  <si>
    <t>LT-201</t>
  </si>
  <si>
    <t>CARLOS FRANCISCO</t>
  </si>
  <si>
    <t>SAN ANTONIO</t>
  </si>
  <si>
    <t>LT-201A</t>
  </si>
  <si>
    <t>ESTRUCTURA UYA5</t>
  </si>
  <si>
    <t>NIVEL 200</t>
  </si>
  <si>
    <t>LT-202</t>
  </si>
  <si>
    <t>CASA COMPRESORA</t>
  </si>
  <si>
    <t>MINERA RAURA</t>
  </si>
  <si>
    <t>L-332</t>
  </si>
  <si>
    <t>CASHAUCRO</t>
  </si>
  <si>
    <t>L-333</t>
  </si>
  <si>
    <t>RAURA</t>
  </si>
  <si>
    <t>MINERA SANTA LUISA</t>
  </si>
  <si>
    <t>L-2262</t>
  </si>
  <si>
    <t>L-301</t>
  </si>
  <si>
    <t>HUALLANCA EXISTENTE</t>
  </si>
  <si>
    <t>HUANZALA</t>
  </si>
  <si>
    <t>MINSUR</t>
  </si>
  <si>
    <t>L-6638</t>
  </si>
  <si>
    <t>PUCAMARCA</t>
  </si>
  <si>
    <t>L-23kV</t>
  </si>
  <si>
    <t>L-6543</t>
  </si>
  <si>
    <t>HUARON</t>
  </si>
  <si>
    <t>L-1390</t>
  </si>
  <si>
    <t>ILO3</t>
  </si>
  <si>
    <t>L-2298</t>
  </si>
  <si>
    <t>TRES HERMANAS</t>
  </si>
  <si>
    <t>L-2166</t>
  </si>
  <si>
    <t>ETEN</t>
  </si>
  <si>
    <t>POMACOCHA POWER</t>
  </si>
  <si>
    <t>L-2284</t>
  </si>
  <si>
    <t>POMACOCHA</t>
  </si>
  <si>
    <t>TOROMOCHO</t>
  </si>
  <si>
    <t>L-2285</t>
  </si>
  <si>
    <t>PROYECTO OLMOS - TINAJONES</t>
  </si>
  <si>
    <t>L-6032</t>
  </si>
  <si>
    <t>ILLIMO</t>
  </si>
  <si>
    <t>L-6033-6034</t>
  </si>
  <si>
    <t>OCCIDENTE</t>
  </si>
  <si>
    <t>QUIMPAC</t>
  </si>
  <si>
    <t>L-705</t>
  </si>
  <si>
    <t>TESUR 2</t>
  </si>
  <si>
    <t>L-2040</t>
  </si>
  <si>
    <t>SAN ROMAN</t>
  </si>
  <si>
    <t>L-2041</t>
  </si>
  <si>
    <t>PUMIRI</t>
  </si>
  <si>
    <t>L-1012</t>
  </si>
  <si>
    <t>L-1045</t>
  </si>
  <si>
    <t>AZÁNGARO</t>
  </si>
  <si>
    <t>L-1046</t>
  </si>
  <si>
    <t>RED DE ENERGÍA DEL PERÚ</t>
  </si>
  <si>
    <t>L-1004</t>
  </si>
  <si>
    <t>L-1005</t>
  </si>
  <si>
    <t>TINTAYA</t>
  </si>
  <si>
    <t>L-1006</t>
  </si>
  <si>
    <t>L-1008</t>
  </si>
  <si>
    <t>L-1011</t>
  </si>
  <si>
    <t>L-1020</t>
  </si>
  <si>
    <t>L-1021</t>
  </si>
  <si>
    <t>L-1022</t>
  </si>
  <si>
    <t>JESUS</t>
  </si>
  <si>
    <t>L-1023</t>
  </si>
  <si>
    <t>L-1024</t>
  </si>
  <si>
    <t>L-1025</t>
  </si>
  <si>
    <t>TOQUEPALA</t>
  </si>
  <si>
    <t>L-1026</t>
  </si>
  <si>
    <t>ARICOTA</t>
  </si>
  <si>
    <t>L-1028</t>
  </si>
  <si>
    <t>ÓXIDOS</t>
  </si>
  <si>
    <t>L-1029</t>
  </si>
  <si>
    <t>L-1030</t>
  </si>
  <si>
    <t>MOLLENDO</t>
  </si>
  <si>
    <t>L-1120</t>
  </si>
  <si>
    <t>AMARILIS</t>
  </si>
  <si>
    <t>L-1121</t>
  </si>
  <si>
    <t>PIEDRA BLANCA</t>
  </si>
  <si>
    <t>L-1122</t>
  </si>
  <si>
    <t>AUCAYACU</t>
  </si>
  <si>
    <t>L-1124</t>
  </si>
  <si>
    <t>L-2003</t>
  </si>
  <si>
    <t>L-2004</t>
  </si>
  <si>
    <t>L-2010</t>
  </si>
  <si>
    <t>L-2011</t>
  </si>
  <si>
    <t>L-2090</t>
  </si>
  <si>
    <t>ASIA</t>
  </si>
  <si>
    <t>L-2091</t>
  </si>
  <si>
    <t>L-2094</t>
  </si>
  <si>
    <t>L-2095</t>
  </si>
  <si>
    <t>L-2201</t>
  </si>
  <si>
    <t>L-2202</t>
  </si>
  <si>
    <t>L-2203</t>
  </si>
  <si>
    <t>L-2204</t>
  </si>
  <si>
    <t>L-2205</t>
  </si>
  <si>
    <t>L-2206</t>
  </si>
  <si>
    <t>L-2207</t>
  </si>
  <si>
    <t>LA CANTERA</t>
  </si>
  <si>
    <t>L-2208</t>
  </si>
  <si>
    <t>L-2209</t>
  </si>
  <si>
    <t>L-2211</t>
  </si>
  <si>
    <t>L-2212</t>
  </si>
  <si>
    <t>L-2213</t>
  </si>
  <si>
    <t>L-2214</t>
  </si>
  <si>
    <t>L-2215</t>
  </si>
  <si>
    <t>L-2216</t>
  </si>
  <si>
    <t>L-2218</t>
  </si>
  <si>
    <t>L-2219</t>
  </si>
  <si>
    <t>L-2220</t>
  </si>
  <si>
    <t>L-2221</t>
  </si>
  <si>
    <t>ORCOTUNA</t>
  </si>
  <si>
    <t>L-2222</t>
  </si>
  <si>
    <t>L-2223</t>
  </si>
  <si>
    <t>L-2226</t>
  </si>
  <si>
    <t>L-2231</t>
  </si>
  <si>
    <t>L-2232</t>
  </si>
  <si>
    <t>L-2233</t>
  </si>
  <si>
    <t>L-2234</t>
  </si>
  <si>
    <t>L-2235</t>
  </si>
  <si>
    <t>L-2236</t>
  </si>
  <si>
    <t>L-2237</t>
  </si>
  <si>
    <t>L-2238</t>
  </si>
  <si>
    <t>L-2239</t>
  </si>
  <si>
    <t>LAGUNA LA NIÑA</t>
  </si>
  <si>
    <t>L-2241</t>
  </si>
  <si>
    <t>L-2242</t>
  </si>
  <si>
    <t>L-2243</t>
  </si>
  <si>
    <t>L-2244</t>
  </si>
  <si>
    <t>L-2245</t>
  </si>
  <si>
    <t>L-2246</t>
  </si>
  <si>
    <t>L-2248</t>
  </si>
  <si>
    <t>L-2249</t>
  </si>
  <si>
    <t>TALARA</t>
  </si>
  <si>
    <t>L-2279</t>
  </si>
  <si>
    <t>L-2280</t>
  </si>
  <si>
    <t>MACHALA</t>
  </si>
  <si>
    <t>L-6627</t>
  </si>
  <si>
    <t>SAN NICOLAS</t>
  </si>
  <si>
    <t>L-6628</t>
  </si>
  <si>
    <t>L-6629</t>
  </si>
  <si>
    <t>L-1142</t>
  </si>
  <si>
    <t>L-2110</t>
  </si>
  <si>
    <t>L-1042</t>
  </si>
  <si>
    <t>L-2018</t>
  </si>
  <si>
    <t>L-2117</t>
  </si>
  <si>
    <t>L-2162</t>
  </si>
  <si>
    <t>L-2295</t>
  </si>
  <si>
    <t>L-2092</t>
  </si>
  <si>
    <t>L-2296</t>
  </si>
  <si>
    <t>L-2297</t>
  </si>
  <si>
    <t>L-2247</t>
  </si>
  <si>
    <t>L-2088</t>
  </si>
  <si>
    <t>L-1050</t>
  </si>
  <si>
    <t>L-1144</t>
  </si>
  <si>
    <t>HUANUCO</t>
  </si>
  <si>
    <t>L-2089</t>
  </si>
  <si>
    <t>L-1148</t>
  </si>
  <si>
    <t>SOCBAYA</t>
  </si>
  <si>
    <t>L-2116</t>
  </si>
  <si>
    <t>L-2132</t>
  </si>
  <si>
    <t xml:space="preserve">LA NIÑA </t>
  </si>
  <si>
    <t xml:space="preserve"> PIURA OESTE</t>
  </si>
  <si>
    <t>L-2164</t>
  </si>
  <si>
    <t xml:space="preserve"> FELAM</t>
  </si>
  <si>
    <t>REDESUR</t>
  </si>
  <si>
    <t>L-2025</t>
  </si>
  <si>
    <t>L-2026</t>
  </si>
  <si>
    <t>L-2029</t>
  </si>
  <si>
    <t>L-2030</t>
  </si>
  <si>
    <t xml:space="preserve">MOQUEGUA </t>
  </si>
  <si>
    <t xml:space="preserve"> CHILOTA</t>
  </si>
  <si>
    <t>L-2039</t>
  </si>
  <si>
    <t xml:space="preserve">CHILOTA </t>
  </si>
  <si>
    <t xml:space="preserve"> PUNO</t>
  </si>
  <si>
    <t>L-1141</t>
  </si>
  <si>
    <t>LAS PIZARRAS</t>
  </si>
  <si>
    <t>SAMAY I</t>
  </si>
  <si>
    <t>L-5038</t>
  </si>
  <si>
    <t>PUERTO BRAVO</t>
  </si>
  <si>
    <t>L-1009</t>
  </si>
  <si>
    <t>L-1010</t>
  </si>
  <si>
    <t>S.E. SAN GABÁN II</t>
  </si>
  <si>
    <t>L-1051</t>
  </si>
  <si>
    <t>SAN RAFAEL</t>
  </si>
  <si>
    <t>EL ÁNGEL</t>
  </si>
  <si>
    <t>L-1013</t>
  </si>
  <si>
    <t>SANTANDER</t>
  </si>
  <si>
    <t>L-6596</t>
  </si>
  <si>
    <t>SHELBY</t>
  </si>
  <si>
    <t>SEAL</t>
  </si>
  <si>
    <t>L-1031</t>
  </si>
  <si>
    <t>MAJES</t>
  </si>
  <si>
    <t>L-1032</t>
  </si>
  <si>
    <t>CAMANA</t>
  </si>
  <si>
    <t>L-3031</t>
  </si>
  <si>
    <t>BASE ISLAY</t>
  </si>
  <si>
    <t>L-3035</t>
  </si>
  <si>
    <t>MATARANI</t>
  </si>
  <si>
    <t>L-3035A</t>
  </si>
  <si>
    <t>PXZL3035</t>
  </si>
  <si>
    <t>AGUA LIMA</t>
  </si>
  <si>
    <t>L-3038</t>
  </si>
  <si>
    <t>MEJIA</t>
  </si>
  <si>
    <t>L-3038A</t>
  </si>
  <si>
    <t>LA CURVA</t>
  </si>
  <si>
    <t>L-3038B</t>
  </si>
  <si>
    <t>COCACHACRA</t>
  </si>
  <si>
    <t>L-3038C</t>
  </si>
  <si>
    <t>CHUCARAPI</t>
  </si>
  <si>
    <t>L-3050</t>
  </si>
  <si>
    <t>SAN LAZARO</t>
  </si>
  <si>
    <t>L-3051</t>
  </si>
  <si>
    <t>L-3060</t>
  </si>
  <si>
    <t>L-3061</t>
  </si>
  <si>
    <t>L-3062</t>
  </si>
  <si>
    <t>PXZL3061</t>
  </si>
  <si>
    <t>CONO NORTE</t>
  </si>
  <si>
    <t>L-3063</t>
  </si>
  <si>
    <t>CHALLAPAMPA</t>
  </si>
  <si>
    <t>REAL PLAZA</t>
  </si>
  <si>
    <t>L-3070</t>
  </si>
  <si>
    <t>PAUCARPATA</t>
  </si>
  <si>
    <t>L-3071</t>
  </si>
  <si>
    <t>CL-ACEROS</t>
  </si>
  <si>
    <t>L-3072</t>
  </si>
  <si>
    <t>DERV. PAUCARPATA</t>
  </si>
  <si>
    <t>L-3080</t>
  </si>
  <si>
    <t>L-3080B</t>
  </si>
  <si>
    <t>PXWL3071</t>
  </si>
  <si>
    <t>CL-MOLYCOP</t>
  </si>
  <si>
    <t>L-3081</t>
  </si>
  <si>
    <t>L-3090</t>
  </si>
  <si>
    <t>L-3091</t>
  </si>
  <si>
    <t>L-3092</t>
  </si>
  <si>
    <t>PORONGOCHE</t>
  </si>
  <si>
    <t>L-3100</t>
  </si>
  <si>
    <t xml:space="preserve">JESUS </t>
  </si>
  <si>
    <t>L-3101</t>
  </si>
  <si>
    <t>L-6550</t>
  </si>
  <si>
    <t>CORIRE-CHUQUIBAMBA</t>
  </si>
  <si>
    <t>L-6672</t>
  </si>
  <si>
    <t>BELLA UNION</t>
  </si>
  <si>
    <t>L-6675</t>
  </si>
  <si>
    <t>BELLA UNIÓN</t>
  </si>
  <si>
    <t>CHALA</t>
  </si>
  <si>
    <t>L-3005</t>
  </si>
  <si>
    <t>CHARCANI I</t>
  </si>
  <si>
    <t>ALTO CAYMA</t>
  </si>
  <si>
    <t>L-3082</t>
  </si>
  <si>
    <t>TIABAYA</t>
  </si>
  <si>
    <t>L-1043</t>
  </si>
  <si>
    <t>SHOUGANG HIERRO PERÚ</t>
  </si>
  <si>
    <t>L-2299</t>
  </si>
  <si>
    <t>EL HIERRO</t>
  </si>
  <si>
    <t>L-6668</t>
  </si>
  <si>
    <t>POECHOS</t>
  </si>
  <si>
    <t>L-6698A</t>
  </si>
  <si>
    <t>PORTICO (DERIV. L-6698)</t>
  </si>
  <si>
    <t>L-6947</t>
  </si>
  <si>
    <t>C.H. CHANCAY</t>
  </si>
  <si>
    <t>SOUTHERN</t>
  </si>
  <si>
    <t>L-1382</t>
  </si>
  <si>
    <t>L-1383</t>
  </si>
  <si>
    <t>ILO1</t>
  </si>
  <si>
    <t>L-1385/1</t>
  </si>
  <si>
    <t>QUEBRADA HONDA</t>
  </si>
  <si>
    <t>L-1385/2</t>
  </si>
  <si>
    <t>ILO 3</t>
  </si>
  <si>
    <t>L-1386/1</t>
  </si>
  <si>
    <t>PUSHBACK</t>
  </si>
  <si>
    <t>L-1386/2</t>
  </si>
  <si>
    <t>L-1388</t>
  </si>
  <si>
    <t>MILL SITE</t>
  </si>
  <si>
    <t>L-1389</t>
  </si>
  <si>
    <t>LIXIVIACION</t>
  </si>
  <si>
    <t>L-1392</t>
  </si>
  <si>
    <t>ILO ELS</t>
  </si>
  <si>
    <t>L-1387</t>
  </si>
  <si>
    <t>L-1391</t>
  </si>
  <si>
    <t>L-2034</t>
  </si>
  <si>
    <t>L-2033</t>
  </si>
  <si>
    <t>L-1393</t>
  </si>
  <si>
    <t>PLAZA TOQUEPALA</t>
  </si>
  <si>
    <t>L-1396</t>
  </si>
  <si>
    <t>BOTIFLACA</t>
  </si>
  <si>
    <t>SATELITE</t>
  </si>
  <si>
    <t>L-1397</t>
  </si>
  <si>
    <t>L-1385/R</t>
  </si>
  <si>
    <t>D-REFINERIA</t>
  </si>
  <si>
    <t>STATKRAFT</t>
  </si>
  <si>
    <t>L-1033</t>
  </si>
  <si>
    <t>CAHUA</t>
  </si>
  <si>
    <t>PARAMONGA EXISTENTE</t>
  </si>
  <si>
    <t>L-1101</t>
  </si>
  <si>
    <t>L-1102</t>
  </si>
  <si>
    <t>L-1701</t>
  </si>
  <si>
    <t>YUNCÁN</t>
  </si>
  <si>
    <t>L-1702</t>
  </si>
  <si>
    <t>CARHUAMAYO (SNPOWER)</t>
  </si>
  <si>
    <t>L-1704</t>
  </si>
  <si>
    <t>L-1705</t>
  </si>
  <si>
    <t>L-2265</t>
  </si>
  <si>
    <t>L33</t>
  </si>
  <si>
    <t>MISAPUQUIO</t>
  </si>
  <si>
    <t>ARCATA</t>
  </si>
  <si>
    <t>L-6501 A</t>
  </si>
  <si>
    <t>MALPASO</t>
  </si>
  <si>
    <t>JUNÍN</t>
  </si>
  <si>
    <t>L-6501 B</t>
  </si>
  <si>
    <t>L-6502</t>
  </si>
  <si>
    <t>L-6503</t>
  </si>
  <si>
    <t>OROYA</t>
  </si>
  <si>
    <t>L-6504 A</t>
  </si>
  <si>
    <t>MAYUPAMPA</t>
  </si>
  <si>
    <t>L-6504 B</t>
  </si>
  <si>
    <t>L-6505</t>
  </si>
  <si>
    <t>HUASCACOCHA</t>
  </si>
  <si>
    <t>L-6509</t>
  </si>
  <si>
    <t>FUNDICIÓN</t>
  </si>
  <si>
    <t>L-6513</t>
  </si>
  <si>
    <t>ALAMBRÓN</t>
  </si>
  <si>
    <t>L-6514</t>
  </si>
  <si>
    <t>L-6515</t>
  </si>
  <si>
    <t>L-6516 A</t>
  </si>
  <si>
    <t>VISTA ALEGRE</t>
  </si>
  <si>
    <t>L-6516 B</t>
  </si>
  <si>
    <t>EXCÉLSIOR</t>
  </si>
  <si>
    <t>L-6517 A</t>
  </si>
  <si>
    <t>BUENA VISTA</t>
  </si>
  <si>
    <t>L-6517 B</t>
  </si>
  <si>
    <t>L-6517 C</t>
  </si>
  <si>
    <t>L-6518</t>
  </si>
  <si>
    <t>LA FUNDICIÓN</t>
  </si>
  <si>
    <t>L-6519</t>
  </si>
  <si>
    <t>L-6520</t>
  </si>
  <si>
    <t>L-6524 A</t>
  </si>
  <si>
    <t>NUEVA DERIV.MILPO</t>
  </si>
  <si>
    <t>L-6524 B</t>
  </si>
  <si>
    <t>HUICRA</t>
  </si>
  <si>
    <t>L-6524C</t>
  </si>
  <si>
    <t>ANTAGASHA</t>
  </si>
  <si>
    <t>L-6524E</t>
  </si>
  <si>
    <t>GOYLLAR</t>
  </si>
  <si>
    <t>L-6525 A</t>
  </si>
  <si>
    <t>CURIPATA</t>
  </si>
  <si>
    <t>L-6525 B</t>
  </si>
  <si>
    <t>L-6526</t>
  </si>
  <si>
    <t>MAHR TÚNEL</t>
  </si>
  <si>
    <t>L-6527 A</t>
  </si>
  <si>
    <t>CARAHUACRA CONCENTRADORA</t>
  </si>
  <si>
    <t>L-6527 B</t>
  </si>
  <si>
    <t>CARAHUACRA MINA</t>
  </si>
  <si>
    <t>L-6527 C</t>
  </si>
  <si>
    <t>L-6527 D</t>
  </si>
  <si>
    <t>SAN CRISTÓBAL</t>
  </si>
  <si>
    <t>L-6527 E</t>
  </si>
  <si>
    <t>ANDAYCHAGUA</t>
  </si>
  <si>
    <t>L-6527 F</t>
  </si>
  <si>
    <t>L-6528 A</t>
  </si>
  <si>
    <t>ALPAMINA</t>
  </si>
  <si>
    <t>L-6528 B</t>
  </si>
  <si>
    <t>AUSTRIA DUVAZ</t>
  </si>
  <si>
    <t>L-6528 C</t>
  </si>
  <si>
    <t>MOROCOCHA</t>
  </si>
  <si>
    <t>L-6529</t>
  </si>
  <si>
    <t>L-6530</t>
  </si>
  <si>
    <t>L-6531</t>
  </si>
  <si>
    <t>MOROCOCHA CONCENTRADORA</t>
  </si>
  <si>
    <t>L-6532 A</t>
  </si>
  <si>
    <t>CASAPALCA NORTE</t>
  </si>
  <si>
    <t>L-6532 B</t>
  </si>
  <si>
    <t>L-6533 A</t>
  </si>
  <si>
    <t>TICLIO</t>
  </si>
  <si>
    <t>L-6533 B</t>
  </si>
  <si>
    <t>L-6533 C</t>
  </si>
  <si>
    <t>L-6535 A</t>
  </si>
  <si>
    <t>L-6535 B</t>
  </si>
  <si>
    <t>ROSAURA</t>
  </si>
  <si>
    <t>L-6535 C</t>
  </si>
  <si>
    <t>L-6535 D</t>
  </si>
  <si>
    <t>L-6538</t>
  </si>
  <si>
    <t>L-6539</t>
  </si>
  <si>
    <t>L-6540</t>
  </si>
  <si>
    <t>PLANTA DE ZINC</t>
  </si>
  <si>
    <t>L-6541</t>
  </si>
  <si>
    <t>L-6601 A</t>
  </si>
  <si>
    <t>PACHACAYO</t>
  </si>
  <si>
    <t>L-6602</t>
  </si>
  <si>
    <t>COBRIZA II</t>
  </si>
  <si>
    <t>L-6686</t>
  </si>
  <si>
    <t>PARIAC</t>
  </si>
  <si>
    <t>DERIV. L-6681</t>
  </si>
  <si>
    <t>L-2281</t>
  </si>
  <si>
    <t>CHEVES</t>
  </si>
  <si>
    <t>L-6639</t>
  </si>
  <si>
    <t>TESUR</t>
  </si>
  <si>
    <t>L-2022</t>
  </si>
  <si>
    <t>L-2023</t>
  </si>
  <si>
    <t>L-1037</t>
  </si>
  <si>
    <t>TRANSMANTARO</t>
  </si>
  <si>
    <t>L-1007</t>
  </si>
  <si>
    <t>ABANCAY NUEVA</t>
  </si>
  <si>
    <t>L-1137</t>
  </si>
  <si>
    <t>L-2051</t>
  </si>
  <si>
    <t>L-2052</t>
  </si>
  <si>
    <t>L-2053</t>
  </si>
  <si>
    <t>L-2054</t>
  </si>
  <si>
    <t>L-2103</t>
  </si>
  <si>
    <t>L-2104</t>
  </si>
  <si>
    <t>L-2105</t>
  </si>
  <si>
    <t>L-2106</t>
  </si>
  <si>
    <t>L-2107</t>
  </si>
  <si>
    <t>L-2108</t>
  </si>
  <si>
    <t>L-2109</t>
  </si>
  <si>
    <t>PLATANAL</t>
  </si>
  <si>
    <t>L-2210</t>
  </si>
  <si>
    <t>L-2290</t>
  </si>
  <si>
    <t>TRUJILLO NUEVA</t>
  </si>
  <si>
    <t>L-2291</t>
  </si>
  <si>
    <t>L-2145</t>
  </si>
  <si>
    <t>FRIASPATA</t>
  </si>
  <si>
    <t>L-5001</t>
  </si>
  <si>
    <t>L-5003</t>
  </si>
  <si>
    <t>L-5006</t>
  </si>
  <si>
    <t>CHIMBOTE NUEVA</t>
  </si>
  <si>
    <t>L-5008</t>
  </si>
  <si>
    <t>L-5011</t>
  </si>
  <si>
    <t>FENIX</t>
  </si>
  <si>
    <t>L-2250</t>
  </si>
  <si>
    <t>L-5013</t>
  </si>
  <si>
    <t>OLLEROS</t>
  </si>
  <si>
    <t>L-2294</t>
  </si>
  <si>
    <t>L-5010</t>
  </si>
  <si>
    <t>LA NIÑA</t>
  </si>
  <si>
    <t>L-1038</t>
  </si>
  <si>
    <t>L-2059</t>
  </si>
  <si>
    <t>L-2050</t>
  </si>
  <si>
    <t>L-2060</t>
  </si>
  <si>
    <t>L-1039</t>
  </si>
  <si>
    <t>ABANCAY EXISTENTE</t>
  </si>
  <si>
    <t>L-5035</t>
  </si>
  <si>
    <t>YARABAMBA</t>
  </si>
  <si>
    <t>L-5033</t>
  </si>
  <si>
    <t>L-5031</t>
  </si>
  <si>
    <t>L-2118</t>
  </si>
  <si>
    <t>L-2119</t>
  </si>
  <si>
    <t>L-2225</t>
  </si>
  <si>
    <t>L-2065</t>
  </si>
  <si>
    <t>L-2066</t>
  </si>
  <si>
    <t>TRANSMISIÓN GUADALUPE</t>
  </si>
  <si>
    <t>L-2160</t>
  </si>
  <si>
    <t>CEMENTOS PIURA</t>
  </si>
  <si>
    <t>TRANSMISORA NOR PERUANA</t>
  </si>
  <si>
    <t>L-2263</t>
  </si>
  <si>
    <t>CERRO CORONA</t>
  </si>
  <si>
    <t>L-1706</t>
  </si>
  <si>
    <t>CONDORCOCHA</t>
  </si>
  <si>
    <t>L-6726</t>
  </si>
  <si>
    <t>CARPAPTA I</t>
  </si>
  <si>
    <t>CARPAPTA III</t>
  </si>
  <si>
    <t>L-6725</t>
  </si>
  <si>
    <t>CARPAPATA</t>
  </si>
  <si>
    <t>VOLCAN</t>
  </si>
  <si>
    <t>L-6545</t>
  </si>
  <si>
    <t>L-6546</t>
  </si>
  <si>
    <t>L-6542</t>
  </si>
  <si>
    <t>YURA</t>
  </si>
  <si>
    <t>L-1041</t>
  </si>
  <si>
    <t>L-3004</t>
  </si>
  <si>
    <t>YURA1</t>
  </si>
  <si>
    <t>L-2287</t>
  </si>
  <si>
    <t xml:space="preserve">CAJAMARCA NORTE </t>
  </si>
  <si>
    <t xml:space="preserve"> PAMPA HONDA</t>
  </si>
  <si>
    <t>L-2283</t>
  </si>
  <si>
    <t xml:space="preserve">PAMPA HONDA </t>
  </si>
  <si>
    <t xml:space="preserve"> LA RAMADA</t>
  </si>
  <si>
    <t>L-1145</t>
  </si>
  <si>
    <t xml:space="preserve">TINGO MARÍA </t>
  </si>
  <si>
    <t xml:space="preserve"> 8 DE AGOSTO</t>
  </si>
  <si>
    <t>MARCOBRE</t>
  </si>
  <si>
    <t>L-2083</t>
  </si>
  <si>
    <t xml:space="preserve"> MINA JUSTA</t>
  </si>
  <si>
    <t>L-6710</t>
  </si>
  <si>
    <t xml:space="preserve">MANTA </t>
  </si>
  <si>
    <t xml:space="preserve"> LA PAMPA</t>
  </si>
  <si>
    <t>TESUR 3</t>
  </si>
  <si>
    <t>L-2036</t>
  </si>
  <si>
    <t xml:space="preserve">MONTALVO </t>
  </si>
  <si>
    <t xml:space="preserve"> LOS HÉROES</t>
  </si>
  <si>
    <t>500 kV.</t>
  </si>
  <si>
    <t>220 kV.</t>
  </si>
  <si>
    <t>138 kV.</t>
  </si>
  <si>
    <t>&lt;75 kV.</t>
  </si>
  <si>
    <t>Sistema Principal de Transmisión</t>
  </si>
  <si>
    <t>Sistema Secundario de Transmisión (*)</t>
  </si>
  <si>
    <t>(*)  Considera el sistema secundario de REP, empresas generadoras, distribuidoras y clientes libres integrantes y no integrantes del COES</t>
  </si>
  <si>
    <t>P</t>
  </si>
  <si>
    <t>S</t>
  </si>
  <si>
    <t>T</t>
  </si>
  <si>
    <t>AUT-5671</t>
  </si>
  <si>
    <t>500/220/33</t>
  </si>
  <si>
    <t>AUT-5371</t>
  </si>
  <si>
    <t>TR1</t>
  </si>
  <si>
    <t>210/20KV</t>
  </si>
  <si>
    <t>TR2</t>
  </si>
  <si>
    <t>210/10KV</t>
  </si>
  <si>
    <t>TR2-STAND BY</t>
  </si>
  <si>
    <t>TR3</t>
  </si>
  <si>
    <t>220/33</t>
  </si>
  <si>
    <t>TR4</t>
  </si>
  <si>
    <t>220/10</t>
  </si>
  <si>
    <t>TRP-10</t>
  </si>
  <si>
    <t>210/4.16/2.47</t>
  </si>
  <si>
    <t>T1</t>
  </si>
  <si>
    <t>66/22.9/10 KV</t>
  </si>
  <si>
    <t>60/22.9/10</t>
  </si>
  <si>
    <t>ADMINISTRADORA CERRO</t>
  </si>
  <si>
    <t>TR-01</t>
  </si>
  <si>
    <t>138/13</t>
  </si>
  <si>
    <t>PT1TR01</t>
  </si>
  <si>
    <t>60 / 10</t>
  </si>
  <si>
    <t>C.T. SAN JACINTO</t>
  </si>
  <si>
    <t xml:space="preserve">T1 / T2 </t>
  </si>
  <si>
    <t>13.8/4.16</t>
  </si>
  <si>
    <t>S.E. CARHUAC</t>
  </si>
  <si>
    <t>TP-01</t>
  </si>
  <si>
    <t>66 / 6.6</t>
  </si>
  <si>
    <t>T-601</t>
  </si>
  <si>
    <t>220/11</t>
  </si>
  <si>
    <t>AUT201</t>
  </si>
  <si>
    <t>220/138/10</t>
  </si>
  <si>
    <t>AUT-501</t>
  </si>
  <si>
    <t>PT-01</t>
  </si>
  <si>
    <t>220/50/10</t>
  </si>
  <si>
    <t>TP-1102</t>
  </si>
  <si>
    <t>220/22.9/13.8</t>
  </si>
  <si>
    <t>TP-1103</t>
  </si>
  <si>
    <t>ATXF-001</t>
  </si>
  <si>
    <t>ATXF-002</t>
  </si>
  <si>
    <t>60/21.6</t>
  </si>
  <si>
    <t>T2</t>
  </si>
  <si>
    <t>T-60/35/2.4</t>
  </si>
  <si>
    <t>60/35/2.4</t>
  </si>
  <si>
    <t>TR-1</t>
  </si>
  <si>
    <t>220 / 13.8</t>
  </si>
  <si>
    <t>TR-3</t>
  </si>
  <si>
    <t>TR-2</t>
  </si>
  <si>
    <t>CHINALCO</t>
  </si>
  <si>
    <t>TF-01</t>
  </si>
  <si>
    <t>220/23</t>
  </si>
  <si>
    <t>TF-02</t>
  </si>
  <si>
    <t>7012-TF-004</t>
  </si>
  <si>
    <t>T-1</t>
  </si>
  <si>
    <t>55/22.9kV</t>
  </si>
  <si>
    <t>TR_48/23kV</t>
  </si>
  <si>
    <t>48/23kV</t>
  </si>
  <si>
    <t>BAÑOS IV</t>
  </si>
  <si>
    <t>T_50/23kV</t>
  </si>
  <si>
    <t>50/23kV</t>
  </si>
  <si>
    <t>CIA MINERA COIMOLACHE</t>
  </si>
  <si>
    <t>TR-4</t>
  </si>
  <si>
    <t>220 / 60 / 22.9</t>
  </si>
  <si>
    <t>60/22.9</t>
  </si>
  <si>
    <t>T 40-260</t>
  </si>
  <si>
    <t>220/60/22.9</t>
  </si>
  <si>
    <t>MINERA GOLD FIELDS</t>
  </si>
  <si>
    <t>220/13.8</t>
  </si>
  <si>
    <t>T1-TD3LF</t>
  </si>
  <si>
    <t>220/60/10 kV</t>
  </si>
  <si>
    <t>TP-02</t>
  </si>
  <si>
    <t>60/22 kV</t>
  </si>
  <si>
    <t>DEPOLTI</t>
  </si>
  <si>
    <t>TP - 602</t>
  </si>
  <si>
    <t>60 / 22.9 / 10</t>
  </si>
  <si>
    <t>TP - 603</t>
  </si>
  <si>
    <t>TP - 601</t>
  </si>
  <si>
    <t>TP - 604</t>
  </si>
  <si>
    <t>214/60/10</t>
  </si>
  <si>
    <t>58/29/10,32</t>
  </si>
  <si>
    <t>T10-1</t>
  </si>
  <si>
    <t>33.6/5.25</t>
  </si>
  <si>
    <t>T40-1</t>
  </si>
  <si>
    <t>T40-2</t>
  </si>
  <si>
    <t>T40-3</t>
  </si>
  <si>
    <t>T40-4</t>
  </si>
  <si>
    <t>35.46/0.4</t>
  </si>
  <si>
    <t>CHARCANI V</t>
  </si>
  <si>
    <t>T50-1</t>
  </si>
  <si>
    <t>142/13.8</t>
  </si>
  <si>
    <t>T50-2</t>
  </si>
  <si>
    <t>T50-3</t>
  </si>
  <si>
    <t>T60-1</t>
  </si>
  <si>
    <t>35.6/5.25</t>
  </si>
  <si>
    <t>T60-2</t>
  </si>
  <si>
    <t>34.1/0.40</t>
  </si>
  <si>
    <t>T70-1</t>
  </si>
  <si>
    <t>33.48/10.5</t>
  </si>
  <si>
    <t>T70-2</t>
  </si>
  <si>
    <t>32.82/10.5</t>
  </si>
  <si>
    <t>T70-3</t>
  </si>
  <si>
    <t>33/5.25/0.38</t>
  </si>
  <si>
    <t>T70-4</t>
  </si>
  <si>
    <t>34.9/10.4</t>
  </si>
  <si>
    <t>T70-5</t>
  </si>
  <si>
    <t>T70-6</t>
  </si>
  <si>
    <t>33/0.40/0.23</t>
  </si>
  <si>
    <t>T70-7</t>
  </si>
  <si>
    <t>33/13.8</t>
  </si>
  <si>
    <t>T70-9</t>
  </si>
  <si>
    <t>138/35.5</t>
  </si>
  <si>
    <t>T80-1</t>
  </si>
  <si>
    <t>138/13.8</t>
  </si>
  <si>
    <t>T80-2</t>
  </si>
  <si>
    <t>T80-3</t>
  </si>
  <si>
    <t>TP-060-01</t>
  </si>
  <si>
    <t>60/10</t>
  </si>
  <si>
    <t>T (60/33/10kV)</t>
  </si>
  <si>
    <t>60/33/10</t>
  </si>
  <si>
    <t>121LRT001TR</t>
  </si>
  <si>
    <t>138/34.5/10.5</t>
  </si>
  <si>
    <t>131LRT001TR</t>
  </si>
  <si>
    <t>132/60/22.9</t>
  </si>
  <si>
    <t>213LRT001TR</t>
  </si>
  <si>
    <t>138/11.5</t>
  </si>
  <si>
    <t>213LRT002TR</t>
  </si>
  <si>
    <t>214LRT001TR</t>
  </si>
  <si>
    <t>215LRT001TR</t>
  </si>
  <si>
    <t>61LRT001TR</t>
  </si>
  <si>
    <t>62LRT001TR</t>
  </si>
  <si>
    <t>63LRL001TR</t>
  </si>
  <si>
    <t>138/60/10</t>
  </si>
  <si>
    <t>63LRT001TR</t>
  </si>
  <si>
    <t>MACHUPICCHU II</t>
  </si>
  <si>
    <t>TR-G4</t>
  </si>
  <si>
    <t>EGENOR</t>
  </si>
  <si>
    <t>TR-U1</t>
  </si>
  <si>
    <t>10/220</t>
  </si>
  <si>
    <t>TR-U2</t>
  </si>
  <si>
    <t>10/221</t>
  </si>
  <si>
    <t>TR-U3</t>
  </si>
  <si>
    <t>10/222</t>
  </si>
  <si>
    <t>TR-U4</t>
  </si>
  <si>
    <t>T30-211</t>
  </si>
  <si>
    <t>220/138</t>
  </si>
  <si>
    <t>T-G1</t>
  </si>
  <si>
    <t>13.8/138</t>
  </si>
  <si>
    <t>T-G2</t>
  </si>
  <si>
    <t>T-G3</t>
  </si>
  <si>
    <t>T-G4</t>
  </si>
  <si>
    <t>T-G5</t>
  </si>
  <si>
    <t>T-G6</t>
  </si>
  <si>
    <t>AT-1</t>
  </si>
  <si>
    <t>66/10,5  Kv</t>
  </si>
  <si>
    <t>AT-2</t>
  </si>
  <si>
    <t>138/66/10,5 Kv</t>
  </si>
  <si>
    <t>66/10,5 Kv</t>
  </si>
  <si>
    <t>TR-02</t>
  </si>
  <si>
    <t>AT-6</t>
  </si>
  <si>
    <t>66/33 Kv</t>
  </si>
  <si>
    <t>TP-03</t>
  </si>
  <si>
    <t>138/22.9/10</t>
  </si>
  <si>
    <t>ELECTRO NOR OESTE</t>
  </si>
  <si>
    <t>CABEZA DE VACA</t>
  </si>
  <si>
    <t>1TP3322</t>
  </si>
  <si>
    <t>33/10 KV</t>
  </si>
  <si>
    <t>1TP3323</t>
  </si>
  <si>
    <t>1TP6007</t>
  </si>
  <si>
    <t>58/10 kV</t>
  </si>
  <si>
    <t>1TP6011</t>
  </si>
  <si>
    <t>60/22.9/10 kV</t>
  </si>
  <si>
    <t>1TP6012</t>
  </si>
  <si>
    <t>62/22.9/10 KV</t>
  </si>
  <si>
    <t>EL ARENAL</t>
  </si>
  <si>
    <t>1TP6005</t>
  </si>
  <si>
    <t>60/13.2 KV</t>
  </si>
  <si>
    <t>LA CRUZ</t>
  </si>
  <si>
    <t>1TP3027</t>
  </si>
  <si>
    <t>1TP6014</t>
  </si>
  <si>
    <t>60/10 kV</t>
  </si>
  <si>
    <t>1TP6039</t>
  </si>
  <si>
    <t>56 / 22.9 / 10</t>
  </si>
  <si>
    <t>1TP6008</t>
  </si>
  <si>
    <t>LOS CEREZOS</t>
  </si>
  <si>
    <t>1TP3024</t>
  </si>
  <si>
    <t>1TP6010</t>
  </si>
  <si>
    <t>1TP6006</t>
  </si>
  <si>
    <t>60/10/4.16 KV</t>
  </si>
  <si>
    <t>1TP6029</t>
  </si>
  <si>
    <t>60/24/10.5</t>
  </si>
  <si>
    <t>T (58/10kV)</t>
  </si>
  <si>
    <t>58/10kV</t>
  </si>
  <si>
    <t>TP-6037</t>
  </si>
  <si>
    <t>60 / 24 / 10.5</t>
  </si>
  <si>
    <t>PIURA CENTRO</t>
  </si>
  <si>
    <t>1TP6001</t>
  </si>
  <si>
    <t>1TP6035</t>
  </si>
  <si>
    <t>60/22.9/10.5</t>
  </si>
  <si>
    <t>1TP6040</t>
  </si>
  <si>
    <t>SE CORRALES</t>
  </si>
  <si>
    <t>1TP3026</t>
  </si>
  <si>
    <t>34.5/10</t>
  </si>
  <si>
    <t>SE POECHOS</t>
  </si>
  <si>
    <t>1TP6009</t>
  </si>
  <si>
    <t>56 / 22.9 / 4.16</t>
  </si>
  <si>
    <t>1TP6013</t>
  </si>
  <si>
    <t>1TP6003</t>
  </si>
  <si>
    <t>58/22.9/10</t>
  </si>
  <si>
    <t>1T</t>
  </si>
  <si>
    <t>T2-60/22.9/10</t>
  </si>
  <si>
    <t>1TP6015</t>
  </si>
  <si>
    <t>1TP6002</t>
  </si>
  <si>
    <t>60/33/10 kV</t>
  </si>
  <si>
    <t>1TP6017</t>
  </si>
  <si>
    <t>1TP3019</t>
  </si>
  <si>
    <t>33/22.9 kV</t>
  </si>
  <si>
    <t>1TP3020</t>
  </si>
  <si>
    <t>33/10.5 KV</t>
  </si>
  <si>
    <t>60 / 22.9</t>
  </si>
  <si>
    <t>T-58/22.9/10</t>
  </si>
  <si>
    <t>TPB011</t>
  </si>
  <si>
    <t>220/138/ 22.9</t>
  </si>
  <si>
    <t>TPB012</t>
  </si>
  <si>
    <t>220/138/22.9</t>
  </si>
  <si>
    <t>TP6010</t>
  </si>
  <si>
    <t>TP6015</t>
  </si>
  <si>
    <t>TP6001</t>
  </si>
  <si>
    <t>TP6002</t>
  </si>
  <si>
    <t>TP6003</t>
  </si>
  <si>
    <t>TP6004</t>
  </si>
  <si>
    <t>TP6018</t>
  </si>
  <si>
    <t>TPA016</t>
  </si>
  <si>
    <t>138/22.9/13.2</t>
  </si>
  <si>
    <t>S.E.EJIDOS</t>
  </si>
  <si>
    <t>1TP6041</t>
  </si>
  <si>
    <t>57 / 24 / 10.5</t>
  </si>
  <si>
    <t xml:space="preserve">TP6019-17.5MVA </t>
  </si>
  <si>
    <t>TP6014</t>
  </si>
  <si>
    <t>TP6017</t>
  </si>
  <si>
    <t>MOTUPE</t>
  </si>
  <si>
    <t>TP6005</t>
  </si>
  <si>
    <t>TBA013</t>
  </si>
  <si>
    <t>138/60/22.9</t>
  </si>
  <si>
    <t>OLMOS</t>
  </si>
  <si>
    <t>TP6007</t>
  </si>
  <si>
    <t>TP6008</t>
  </si>
  <si>
    <t>TP6009</t>
  </si>
  <si>
    <t>2TP6021</t>
  </si>
  <si>
    <t>2TP6022</t>
  </si>
  <si>
    <t>T60571</t>
  </si>
  <si>
    <t>T-10</t>
  </si>
  <si>
    <t>132/22.9/10</t>
  </si>
  <si>
    <t>T60511</t>
  </si>
  <si>
    <t>4.16/60</t>
  </si>
  <si>
    <t>T-31</t>
  </si>
  <si>
    <t>T60551</t>
  </si>
  <si>
    <t>TRF-9MVA</t>
  </si>
  <si>
    <t>TP-TR2</t>
  </si>
  <si>
    <t>138 / 10</t>
  </si>
  <si>
    <t>T-30</t>
  </si>
  <si>
    <t>132/60/10</t>
  </si>
  <si>
    <t>NUEVA CAJAMARCA</t>
  </si>
  <si>
    <t>T-34</t>
  </si>
  <si>
    <t>60/22,9kv</t>
  </si>
  <si>
    <t>T-61</t>
  </si>
  <si>
    <t>T-32</t>
  </si>
  <si>
    <t>T-33</t>
  </si>
  <si>
    <t>T-02</t>
  </si>
  <si>
    <t>T-03</t>
  </si>
  <si>
    <t>T-04</t>
  </si>
  <si>
    <t>TP-1345</t>
  </si>
  <si>
    <t>138 / 60 / 22.9 / 10</t>
  </si>
  <si>
    <t>TP-1301</t>
  </si>
  <si>
    <t>138/22.9/60</t>
  </si>
  <si>
    <t>T-62</t>
  </si>
  <si>
    <t>33/10</t>
  </si>
  <si>
    <t>CEMENTOS SELVA</t>
  </si>
  <si>
    <t>TRF-1</t>
  </si>
  <si>
    <t>60/22,9/6 KV</t>
  </si>
  <si>
    <t>ELECTRO PUNO</t>
  </si>
  <si>
    <t>TPA-052</t>
  </si>
  <si>
    <t>57/22.9/10</t>
  </si>
  <si>
    <t>ANTAUTA</t>
  </si>
  <si>
    <t>T9001</t>
  </si>
  <si>
    <t>60/22.9 KV</t>
  </si>
  <si>
    <t>T0101</t>
  </si>
  <si>
    <t>T0102</t>
  </si>
  <si>
    <t>TPA-050</t>
  </si>
  <si>
    <t>ILAVE</t>
  </si>
  <si>
    <t>T1001</t>
  </si>
  <si>
    <t>T2001</t>
  </si>
  <si>
    <t>ELECTRO SUR</t>
  </si>
  <si>
    <t>ATT1</t>
  </si>
  <si>
    <t>CAT1</t>
  </si>
  <si>
    <t>CHT1</t>
  </si>
  <si>
    <t>AYT1</t>
  </si>
  <si>
    <t>ILO</t>
  </si>
  <si>
    <t>ILT1</t>
  </si>
  <si>
    <t>140/22.9/10.5</t>
  </si>
  <si>
    <t>IT1 6MVA</t>
  </si>
  <si>
    <t>138/10.5</t>
  </si>
  <si>
    <t>IT2 6MVA</t>
  </si>
  <si>
    <t>MOT1</t>
  </si>
  <si>
    <t>138/10.7</t>
  </si>
  <si>
    <t>PIT1</t>
  </si>
  <si>
    <t>66/10.5/10</t>
  </si>
  <si>
    <t>PUT1</t>
  </si>
  <si>
    <t>33/22.9</t>
  </si>
  <si>
    <t>TAT1</t>
  </si>
  <si>
    <t>66/10.5</t>
  </si>
  <si>
    <t>TAT2</t>
  </si>
  <si>
    <t>TRT1</t>
  </si>
  <si>
    <t>TOT1</t>
  </si>
  <si>
    <t>66/10,5</t>
  </si>
  <si>
    <t>YAT1</t>
  </si>
  <si>
    <t>YAT2</t>
  </si>
  <si>
    <t>ELECTRO SUR ESTE</t>
  </si>
  <si>
    <t>ABANCAY (TA)</t>
  </si>
  <si>
    <t>T01</t>
  </si>
  <si>
    <t>138/66/13.2</t>
  </si>
  <si>
    <t>TA01</t>
  </si>
  <si>
    <t>138/60/13.2</t>
  </si>
  <si>
    <t>60/22.9/13.2</t>
  </si>
  <si>
    <t>CALCA</t>
  </si>
  <si>
    <t>34.5/10.5</t>
  </si>
  <si>
    <t>CHALHUANCA</t>
  </si>
  <si>
    <t>HUARO</t>
  </si>
  <si>
    <t>33/24/10.5</t>
  </si>
  <si>
    <t>138/60/10.5</t>
  </si>
  <si>
    <t>145/22.9</t>
  </si>
  <si>
    <t>OROPEZA</t>
  </si>
  <si>
    <t>33/10.5</t>
  </si>
  <si>
    <t>PLAN MAESTRO</t>
  </si>
  <si>
    <t>138/33/10</t>
  </si>
  <si>
    <t>145/22.9/10</t>
  </si>
  <si>
    <t>PM-TR-1001</t>
  </si>
  <si>
    <t>QUILLABAMBA (UP)</t>
  </si>
  <si>
    <t>SICUANI</t>
  </si>
  <si>
    <t>URUBAMBA</t>
  </si>
  <si>
    <t>T1-60/22.9/10</t>
  </si>
  <si>
    <t>TF1</t>
  </si>
  <si>
    <t>S.E. URPIPATA</t>
  </si>
  <si>
    <t>TR</t>
  </si>
  <si>
    <t>TR5</t>
  </si>
  <si>
    <t>4-TP-405</t>
  </si>
  <si>
    <t>50/10/2,4 kV</t>
  </si>
  <si>
    <t>4-TP-410</t>
  </si>
  <si>
    <t>50/22,9 kV</t>
  </si>
  <si>
    <t>4-TP-203</t>
  </si>
  <si>
    <t>60/25/11</t>
  </si>
  <si>
    <t>4-TP-222</t>
  </si>
  <si>
    <t>66/22,9/10 kV</t>
  </si>
  <si>
    <t>4-TP-224</t>
  </si>
  <si>
    <t>66/22,9 kV</t>
  </si>
  <si>
    <t>4-TP-906</t>
  </si>
  <si>
    <t>50/22.9/13,2 kV</t>
  </si>
  <si>
    <t>4-TP-032</t>
  </si>
  <si>
    <t>33/13,2kV</t>
  </si>
  <si>
    <t>4-TP-704</t>
  </si>
  <si>
    <t>44/35/22,9 kV</t>
  </si>
  <si>
    <t>4-TP-706</t>
  </si>
  <si>
    <t>33/6,6 kV</t>
  </si>
  <si>
    <t>4-TP-030</t>
  </si>
  <si>
    <t>33/13,2 kV</t>
  </si>
  <si>
    <t>4-TP-038</t>
  </si>
  <si>
    <t>33/13 2 kV</t>
  </si>
  <si>
    <t>4-TP-016</t>
  </si>
  <si>
    <t>60/13.2/6 kV</t>
  </si>
  <si>
    <t>4-TP-408</t>
  </si>
  <si>
    <t>50/10</t>
  </si>
  <si>
    <t>4-TP-732</t>
  </si>
  <si>
    <t>33/0.38</t>
  </si>
  <si>
    <t>4-TP-058</t>
  </si>
  <si>
    <t>33/22.9/13.2/2.4</t>
  </si>
  <si>
    <t>GOYLLARISQUIZGA</t>
  </si>
  <si>
    <t>4-TP-908</t>
  </si>
  <si>
    <t>50/13,2 kV</t>
  </si>
  <si>
    <t>4-TP-056</t>
  </si>
  <si>
    <t>4-TP-608</t>
  </si>
  <si>
    <t>33/13.2 kV</t>
  </si>
  <si>
    <t>4-TP-204</t>
  </si>
  <si>
    <t>66/10 kV</t>
  </si>
  <si>
    <t>4-TP-226</t>
  </si>
  <si>
    <t>4-TP-022</t>
  </si>
  <si>
    <t>33/13.2</t>
  </si>
  <si>
    <t>4-TP-026</t>
  </si>
  <si>
    <t>33/7,62 kV</t>
  </si>
  <si>
    <t>4-TP-404</t>
  </si>
  <si>
    <t>4-TP-212</t>
  </si>
  <si>
    <t>4-TP-20-045</t>
  </si>
  <si>
    <t>4-TP-21-045</t>
  </si>
  <si>
    <t>4-AT-250</t>
  </si>
  <si>
    <t>69/60/4.16</t>
  </si>
  <si>
    <t>4-TP-406</t>
  </si>
  <si>
    <t>44/22,9/10 kV</t>
  </si>
  <si>
    <t>4-TP-407</t>
  </si>
  <si>
    <t>4-TP-702</t>
  </si>
  <si>
    <t>132/60/22,9 kV</t>
  </si>
  <si>
    <t>4-TP-700</t>
  </si>
  <si>
    <t>132/66/22.9</t>
  </si>
  <si>
    <t>4-TP-029</t>
  </si>
  <si>
    <t>69 / 13.2 kV</t>
  </si>
  <si>
    <t>4-TP-603</t>
  </si>
  <si>
    <t>62/22,9/10 kV</t>
  </si>
  <si>
    <t>4-TP-002</t>
  </si>
  <si>
    <t>58/10</t>
  </si>
  <si>
    <t>4-TP-004</t>
  </si>
  <si>
    <t>4-TP-006</t>
  </si>
  <si>
    <t>33/10.6 kV</t>
  </si>
  <si>
    <t>4-TP-040</t>
  </si>
  <si>
    <t>60 / 33 / 10</t>
  </si>
  <si>
    <t>PASCO</t>
  </si>
  <si>
    <t>4-TP-920</t>
  </si>
  <si>
    <t>60/22,9 kV</t>
  </si>
  <si>
    <t>4-TP-922</t>
  </si>
  <si>
    <t>50 / 22,9</t>
  </si>
  <si>
    <t>4-TP-715</t>
  </si>
  <si>
    <t>4-TP-412</t>
  </si>
  <si>
    <t>4-TP-612</t>
  </si>
  <si>
    <t>33/13.8 kV</t>
  </si>
  <si>
    <t>4-TP-008</t>
  </si>
  <si>
    <t>4-TP-009</t>
  </si>
  <si>
    <t>4-TP-252</t>
  </si>
  <si>
    <t>66/22.9</t>
  </si>
  <si>
    <t>4-TP-720</t>
  </si>
  <si>
    <t>4-TP-902</t>
  </si>
  <si>
    <t>48/10,181 kV</t>
  </si>
  <si>
    <t>TABLACHACA</t>
  </si>
  <si>
    <t>4-TP-610</t>
  </si>
  <si>
    <t>4-TP-705</t>
  </si>
  <si>
    <t>4-TP-010</t>
  </si>
  <si>
    <t>58 /13.9 /10.75 kV</t>
  </si>
  <si>
    <t>4-TP-912</t>
  </si>
  <si>
    <t>132/22,9/13,8 kV</t>
  </si>
  <si>
    <t>ELECTRODUNAS</t>
  </si>
  <si>
    <t>TP33581001</t>
  </si>
  <si>
    <t>TP33581002</t>
  </si>
  <si>
    <t>TR 56/22.9/10</t>
  </si>
  <si>
    <t>56/22.9/10</t>
  </si>
  <si>
    <t>EL CARMEN</t>
  </si>
  <si>
    <t>TP2123601002</t>
  </si>
  <si>
    <t>TP21581001</t>
  </si>
  <si>
    <t>TP4423581001</t>
  </si>
  <si>
    <t>TP44581003</t>
  </si>
  <si>
    <t>TR (60/10)</t>
  </si>
  <si>
    <t>LLIPATA (PALPA)</t>
  </si>
  <si>
    <t>TP5258231001</t>
  </si>
  <si>
    <t>TP514260231001</t>
  </si>
  <si>
    <t>TP51581001</t>
  </si>
  <si>
    <t>TP3258231001</t>
  </si>
  <si>
    <t>TP3258231002</t>
  </si>
  <si>
    <t>TP25601001</t>
  </si>
  <si>
    <t>TP25601002</t>
  </si>
  <si>
    <t>60/10/4.1</t>
  </si>
  <si>
    <t>TP3142601002</t>
  </si>
  <si>
    <t>TP31581001</t>
  </si>
  <si>
    <t>PUEBLO NUEVO</t>
  </si>
  <si>
    <t>TP23581003</t>
  </si>
  <si>
    <t>TR 62/22.9/10</t>
  </si>
  <si>
    <t>62/22.9/10</t>
  </si>
  <si>
    <t>TP5360231001</t>
  </si>
  <si>
    <t>TP4258231003</t>
  </si>
  <si>
    <t>TP42601002</t>
  </si>
  <si>
    <t>TP4260231001</t>
  </si>
  <si>
    <t>SR DE LUREN</t>
  </si>
  <si>
    <t>TP46581001</t>
  </si>
  <si>
    <t>TR60/22.9/10</t>
  </si>
  <si>
    <t>TP2244581001</t>
  </si>
  <si>
    <t>TP22581001</t>
  </si>
  <si>
    <t>TP46-2</t>
  </si>
  <si>
    <t>T60-200</t>
  </si>
  <si>
    <t>T60-2291</t>
  </si>
  <si>
    <t>MANTARO</t>
  </si>
  <si>
    <t>1 0BAT11</t>
  </si>
  <si>
    <t>33/13.8/0.405</t>
  </si>
  <si>
    <t>1 1BAT11/12/13-G1</t>
  </si>
  <si>
    <t>220/13,8 kV</t>
  </si>
  <si>
    <t>1 2BAT11//12/13-G2</t>
  </si>
  <si>
    <t>1 3BAT11/12/13-G3</t>
  </si>
  <si>
    <t>1 4BAT11/12/13-G4</t>
  </si>
  <si>
    <t>1 5BAT11/12/13-G5</t>
  </si>
  <si>
    <t>1 6BAT11/12/13-G6</t>
  </si>
  <si>
    <t>1 7BAT11/12/13-G7</t>
  </si>
  <si>
    <t>2 0BAT10</t>
  </si>
  <si>
    <t>33/0.405 kV</t>
  </si>
  <si>
    <t>2 0BAT15</t>
  </si>
  <si>
    <t>33/4.16 kV</t>
  </si>
  <si>
    <t>2 1BAT11/12/13-G1</t>
  </si>
  <si>
    <t>2 2BAT11/12/13-G2</t>
  </si>
  <si>
    <t>2 3BAR11/12/13-G3</t>
  </si>
  <si>
    <t>3 1BAT11</t>
  </si>
  <si>
    <t>33/10/0,405 kV</t>
  </si>
  <si>
    <t>3 1BAT13</t>
  </si>
  <si>
    <t>4 1BAT11</t>
  </si>
  <si>
    <t>VENTANA 5</t>
  </si>
  <si>
    <t xml:space="preserve">LLUSCO </t>
  </si>
  <si>
    <t>(blank)</t>
  </si>
  <si>
    <t>66 / 22.9 / 10</t>
  </si>
  <si>
    <t>60/22,9/13,2</t>
  </si>
  <si>
    <t>60 / 6.9</t>
  </si>
  <si>
    <t>C.H. RAPAZ</t>
  </si>
  <si>
    <t>TP</t>
  </si>
  <si>
    <t>33 / 10 / 4.16</t>
  </si>
  <si>
    <t>TP01</t>
  </si>
  <si>
    <t>60/22.9/13.8</t>
  </si>
  <si>
    <t>TP220/13.8</t>
  </si>
  <si>
    <t>138/34.5/22.9</t>
  </si>
  <si>
    <t xml:space="preserve">CHAGLLA </t>
  </si>
  <si>
    <t>EMP. PERUANA DE AGUAS</t>
  </si>
  <si>
    <t>TRF1</t>
  </si>
  <si>
    <t>50/4,16kV</t>
  </si>
  <si>
    <t>TR 1_60/10</t>
  </si>
  <si>
    <t>60/10KV</t>
  </si>
  <si>
    <t>TR 2_60/10</t>
  </si>
  <si>
    <t>TR 1_220/60</t>
  </si>
  <si>
    <t>200/62.46/10 KV</t>
  </si>
  <si>
    <t>58±13x0,565/10,05 KV</t>
  </si>
  <si>
    <t>TR 2_220/60</t>
  </si>
  <si>
    <t>200/62.46/10</t>
  </si>
  <si>
    <t>58/10.5 KV</t>
  </si>
  <si>
    <t>TR 3_220/60</t>
  </si>
  <si>
    <t>TR 3_60/10</t>
  </si>
  <si>
    <t>SVC_60/4.86</t>
  </si>
  <si>
    <t>60/4.86</t>
  </si>
  <si>
    <t>220/62.4/10</t>
  </si>
  <si>
    <t>TR 3_60/20/10</t>
  </si>
  <si>
    <t>60/20/10</t>
  </si>
  <si>
    <t>TR 4_220/60</t>
  </si>
  <si>
    <t>200/62.46/10KV</t>
  </si>
  <si>
    <t>220/60/10</t>
  </si>
  <si>
    <t>60 / 20 / 10</t>
  </si>
  <si>
    <t>TR 1_66/10</t>
  </si>
  <si>
    <t>66/10KV</t>
  </si>
  <si>
    <t>TR 2_62.5/20/10.5</t>
  </si>
  <si>
    <t>60/10,5 KV</t>
  </si>
  <si>
    <t>58/20/10</t>
  </si>
  <si>
    <t>FUERA/SERVTR 1_60/10</t>
  </si>
  <si>
    <t>FUERA/SERVTR 2_60/10</t>
  </si>
  <si>
    <t>60/10.5</t>
  </si>
  <si>
    <t>58/10.5KV</t>
  </si>
  <si>
    <t>64.3/10.5 kV</t>
  </si>
  <si>
    <t>TR 4_ 60/10</t>
  </si>
  <si>
    <t>TR3_60/10</t>
  </si>
  <si>
    <t>SANTA ROSA ANTIGUA</t>
  </si>
  <si>
    <t>51/10.35 kV</t>
  </si>
  <si>
    <t>TR 4_60/10</t>
  </si>
  <si>
    <t>T1_60/10</t>
  </si>
  <si>
    <t>T220/60</t>
  </si>
  <si>
    <t>220/60</t>
  </si>
  <si>
    <t xml:space="preserve">TR-002 </t>
  </si>
  <si>
    <t>IZAGUIRRE</t>
  </si>
  <si>
    <t>MEDIO MUNDO</t>
  </si>
  <si>
    <t>66/20</t>
  </si>
  <si>
    <t>220/60/20/10</t>
  </si>
  <si>
    <t>ENEL GENERACIÓN</t>
  </si>
  <si>
    <t>Gr-1</t>
  </si>
  <si>
    <t>1/10/60</t>
  </si>
  <si>
    <t>Gr-2</t>
  </si>
  <si>
    <t>Gr-3</t>
  </si>
  <si>
    <t>Gr-4</t>
  </si>
  <si>
    <t>1//8/60</t>
  </si>
  <si>
    <t>Tr 60/10 kV</t>
  </si>
  <si>
    <t>Trafo 220/60 kV</t>
  </si>
  <si>
    <t>Trafo 220/13.8 kV</t>
  </si>
  <si>
    <t>13.8/220</t>
  </si>
  <si>
    <t>Tr 1 60/10 kV</t>
  </si>
  <si>
    <t>Tr 3 60/10 kV</t>
  </si>
  <si>
    <t>Tr 4 60/10 kV</t>
  </si>
  <si>
    <t>64.5 +/- 2 x 5% / 10</t>
  </si>
  <si>
    <t>12.5/220</t>
  </si>
  <si>
    <t>Trafo 220/12.5/12.5</t>
  </si>
  <si>
    <t>12.5/12.5/220</t>
  </si>
  <si>
    <t>Trafo UTI</t>
  </si>
  <si>
    <t>Trafo West</t>
  </si>
  <si>
    <t>Trafo_TG8</t>
  </si>
  <si>
    <t>220/16.5</t>
  </si>
  <si>
    <t>TG-3</t>
  </si>
  <si>
    <t>220/16</t>
  </si>
  <si>
    <t>RUBÍ</t>
  </si>
  <si>
    <t>220 / 33</t>
  </si>
  <si>
    <t>220 / 20</t>
  </si>
  <si>
    <t>MALACAS</t>
  </si>
  <si>
    <t>BAT-10</t>
  </si>
  <si>
    <t>220/13.2</t>
  </si>
  <si>
    <t>13.2/33</t>
  </si>
  <si>
    <t>TR2-23</t>
  </si>
  <si>
    <t>220/30</t>
  </si>
  <si>
    <t>TR1-23</t>
  </si>
  <si>
    <t>CHILCA1</t>
  </si>
  <si>
    <t>CHT2</t>
  </si>
  <si>
    <t>CHT3</t>
  </si>
  <si>
    <t>ILO 1</t>
  </si>
  <si>
    <t>IT3</t>
  </si>
  <si>
    <t>IT4</t>
  </si>
  <si>
    <t>IT5</t>
  </si>
  <si>
    <t>IT6</t>
  </si>
  <si>
    <t>ILO 2</t>
  </si>
  <si>
    <t>I2T1</t>
  </si>
  <si>
    <t>220/17</t>
  </si>
  <si>
    <t>MT1</t>
  </si>
  <si>
    <t>MT2</t>
  </si>
  <si>
    <t>AT</t>
  </si>
  <si>
    <t>YUNCAN</t>
  </si>
  <si>
    <t>MTr1</t>
  </si>
  <si>
    <t>MTr2</t>
  </si>
  <si>
    <t>MTr3</t>
  </si>
  <si>
    <t>ILO 4</t>
  </si>
  <si>
    <t>I4T1</t>
  </si>
  <si>
    <t>500 / 18</t>
  </si>
  <si>
    <t>I4T2</t>
  </si>
  <si>
    <t>I4T3</t>
  </si>
  <si>
    <t>CHT5</t>
  </si>
  <si>
    <t>CHT6</t>
  </si>
  <si>
    <t>INTIPAMAPA</t>
  </si>
  <si>
    <t>IPT1</t>
  </si>
  <si>
    <t>138 / 22.9</t>
  </si>
  <si>
    <t>TR15MVA</t>
  </si>
  <si>
    <t>138/66</t>
  </si>
  <si>
    <t>TR3MVA</t>
  </si>
  <si>
    <t>66/13.8</t>
  </si>
  <si>
    <t>220/138/10 kV</t>
  </si>
  <si>
    <t>FENIX POWER</t>
  </si>
  <si>
    <t>GSU11</t>
  </si>
  <si>
    <t>500/18</t>
  </si>
  <si>
    <t>GSU12</t>
  </si>
  <si>
    <t>GSU10</t>
  </si>
  <si>
    <t>S.E. ÁNGEL</t>
  </si>
  <si>
    <t>TR31</t>
  </si>
  <si>
    <t>146 / 33 / 10</t>
  </si>
  <si>
    <t>TR32</t>
  </si>
  <si>
    <t>33 / 6.6</t>
  </si>
  <si>
    <t>TR33</t>
  </si>
  <si>
    <t xml:space="preserve"> ARHUAYPAMPA (CARHUAZ)</t>
  </si>
  <si>
    <t>TP 6011</t>
  </si>
  <si>
    <t>66/13.8kV</t>
  </si>
  <si>
    <t xml:space="preserve"> CAJABAMBA</t>
  </si>
  <si>
    <t>TP 6021</t>
  </si>
  <si>
    <t>60/22.9/10kV</t>
  </si>
  <si>
    <t xml:space="preserve"> CAJAMARCA</t>
  </si>
  <si>
    <t>TP 6019</t>
  </si>
  <si>
    <t xml:space="preserve"> CASAGRANDE 1</t>
  </si>
  <si>
    <t>TP 3007</t>
  </si>
  <si>
    <t>33/10.5kV</t>
  </si>
  <si>
    <t xml:space="preserve"> CASAGRANDE 2</t>
  </si>
  <si>
    <t>TP 3008</t>
  </si>
  <si>
    <t>34.5/10kV</t>
  </si>
  <si>
    <t xml:space="preserve"> CASMA</t>
  </si>
  <si>
    <t>TP A004</t>
  </si>
  <si>
    <t>138/10</t>
  </si>
  <si>
    <t>TP 053</t>
  </si>
  <si>
    <t>TP 6016</t>
  </si>
  <si>
    <t>60/23+/-10 x 1,0%</t>
  </si>
  <si>
    <t xml:space="preserve"> CHARAT</t>
  </si>
  <si>
    <t>TP 3013</t>
  </si>
  <si>
    <t xml:space="preserve"> CHILETE</t>
  </si>
  <si>
    <t>TP 6018</t>
  </si>
  <si>
    <t>58/22.9/10kV</t>
  </si>
  <si>
    <t xml:space="preserve"> CHIMBOTE 2</t>
  </si>
  <si>
    <t>TP A042</t>
  </si>
  <si>
    <t>138/13.8kV</t>
  </si>
  <si>
    <t>TP A043</t>
  </si>
  <si>
    <t xml:space="preserve"> CHIMBOTE NORTE</t>
  </si>
  <si>
    <t>TP A001</t>
  </si>
  <si>
    <t xml:space="preserve"> CHIMBOTE SUR</t>
  </si>
  <si>
    <t>TP A002</t>
  </si>
  <si>
    <t>138/66/13.8</t>
  </si>
  <si>
    <t>TP-A054</t>
  </si>
  <si>
    <t>GUADALUPE 1</t>
  </si>
  <si>
    <t>TP 3001</t>
  </si>
  <si>
    <t>10/34.5kV</t>
  </si>
  <si>
    <t>GUADALUPE 2</t>
  </si>
  <si>
    <t>TP 3002</t>
  </si>
  <si>
    <t>HUARMEY</t>
  </si>
  <si>
    <t>TP 6009</t>
  </si>
  <si>
    <t>LA FLORIDA</t>
  </si>
  <si>
    <t>TP 3012</t>
  </si>
  <si>
    <t>33/13.8kV</t>
  </si>
  <si>
    <t>LA PAMPA</t>
  </si>
  <si>
    <t>TP 6014</t>
  </si>
  <si>
    <t>MALABRIGO</t>
  </si>
  <si>
    <t>TP 3011</t>
  </si>
  <si>
    <t>34.5/10.5kV</t>
  </si>
  <si>
    <t>MOCHE</t>
  </si>
  <si>
    <t>TP 3004</t>
  </si>
  <si>
    <t>MOTIL</t>
  </si>
  <si>
    <t>TP A029</t>
  </si>
  <si>
    <t>138/33kV</t>
  </si>
  <si>
    <t>TP-6034</t>
  </si>
  <si>
    <t>NEPEÑA</t>
  </si>
  <si>
    <t>TP A003</t>
  </si>
  <si>
    <t>TP-A055</t>
  </si>
  <si>
    <t>138 / 22.9 / 13.8</t>
  </si>
  <si>
    <t xml:space="preserve"> OTUZCO</t>
  </si>
  <si>
    <t>TP 3010</t>
  </si>
  <si>
    <t xml:space="preserve"> PACASMAYO</t>
  </si>
  <si>
    <t>TP 6022 60/10</t>
  </si>
  <si>
    <t>TP 3009</t>
  </si>
  <si>
    <t xml:space="preserve"> PALLASCA</t>
  </si>
  <si>
    <t>TP 6015</t>
  </si>
  <si>
    <t>66/22.9/10</t>
  </si>
  <si>
    <t xml:space="preserve"> PICUP (HUARAZ)</t>
  </si>
  <si>
    <t>TP 6012</t>
  </si>
  <si>
    <t>66/13.8/10kV</t>
  </si>
  <si>
    <t xml:space="preserve"> POMABAMBA</t>
  </si>
  <si>
    <t>TP 6023</t>
  </si>
  <si>
    <t xml:space="preserve"> PORVENIR</t>
  </si>
  <si>
    <t>TP A025</t>
  </si>
  <si>
    <t>138/10kV</t>
  </si>
  <si>
    <t>TP A051</t>
  </si>
  <si>
    <t>138/24/10.7kV</t>
  </si>
  <si>
    <t xml:space="preserve"> QUIRUVILCA</t>
  </si>
  <si>
    <t>TPO3014</t>
  </si>
  <si>
    <t xml:space="preserve"> SALAVERRY 1</t>
  </si>
  <si>
    <t>TP 3003</t>
  </si>
  <si>
    <t>10/33KV</t>
  </si>
  <si>
    <t xml:space="preserve"> SALAVERRY 2</t>
  </si>
  <si>
    <t>TP 3005</t>
  </si>
  <si>
    <t xml:space="preserve"> SAN JACINTO</t>
  </si>
  <si>
    <t>TP A006</t>
  </si>
  <si>
    <t xml:space="preserve"> SAN MARCOS</t>
  </si>
  <si>
    <t>TP 6020</t>
  </si>
  <si>
    <t xml:space="preserve"> SANTA</t>
  </si>
  <si>
    <t>TP-A056</t>
  </si>
  <si>
    <t xml:space="preserve"> SANTIAGO DE CAO</t>
  </si>
  <si>
    <t>TP A028</t>
  </si>
  <si>
    <t>138/34.5/13.8kV</t>
  </si>
  <si>
    <t xml:space="preserve"> SHINGAL (CARAZ)</t>
  </si>
  <si>
    <t>TP 6010</t>
  </si>
  <si>
    <t xml:space="preserve"> SIHUAS</t>
  </si>
  <si>
    <t>TP A045</t>
  </si>
  <si>
    <t>138/60</t>
  </si>
  <si>
    <t xml:space="preserve"> TAYABAMBA</t>
  </si>
  <si>
    <t>TP A044</t>
  </si>
  <si>
    <t>138/22.9</t>
  </si>
  <si>
    <t xml:space="preserve"> TICAPAMPA</t>
  </si>
  <si>
    <t>TP-6030</t>
  </si>
  <si>
    <t>66 / 22.9 / 13.8</t>
  </si>
  <si>
    <t xml:space="preserve"> TRAPECIO</t>
  </si>
  <si>
    <t>TP A007</t>
  </si>
  <si>
    <t>TP-A048</t>
  </si>
  <si>
    <t xml:space="preserve"> TRUJILLO SUR</t>
  </si>
  <si>
    <t>fuera de servTP 3015</t>
  </si>
  <si>
    <t>33 +5/-21 x 1.25% /10.5</t>
  </si>
  <si>
    <t>TP A005</t>
  </si>
  <si>
    <t>138/60/10.7</t>
  </si>
  <si>
    <t>TP A026</t>
  </si>
  <si>
    <t>138/10.7kV</t>
  </si>
  <si>
    <t>TP-3015</t>
  </si>
  <si>
    <t>TP 6017</t>
  </si>
  <si>
    <t>55.5/22.9/10</t>
  </si>
  <si>
    <t>LOS PINOS</t>
  </si>
  <si>
    <t>TP 3021</t>
  </si>
  <si>
    <t>34,5/22,9</t>
  </si>
  <si>
    <t>TP 3006</t>
  </si>
  <si>
    <t>34,5/10</t>
  </si>
  <si>
    <t>TP-A047</t>
  </si>
  <si>
    <t>KYMAN AYLLU</t>
  </si>
  <si>
    <t>TP-6031</t>
  </si>
  <si>
    <t>TRUJILLO SUR</t>
  </si>
  <si>
    <t>TP-A050</t>
  </si>
  <si>
    <t>TP-6012</t>
  </si>
  <si>
    <t>SIHUAS</t>
  </si>
  <si>
    <t>TP-A052</t>
  </si>
  <si>
    <t>HUACA DEL SOL</t>
  </si>
  <si>
    <t>TP-6033</t>
  </si>
  <si>
    <t>220 / 60 / 33</t>
  </si>
  <si>
    <t>60 / 13.8</t>
  </si>
  <si>
    <t>HORIZONTE</t>
  </si>
  <si>
    <t>TP-A046</t>
  </si>
  <si>
    <t>TR-YARUCAYA</t>
  </si>
  <si>
    <t>66 / 13.8</t>
  </si>
  <si>
    <t>INFRAESTRUCTURAS Y ENERGÍAS DEL PERÚ</t>
  </si>
  <si>
    <t>TR35-163</t>
  </si>
  <si>
    <t>ISA PERU</t>
  </si>
  <si>
    <t>T38-212</t>
  </si>
  <si>
    <t>T37-211</t>
  </si>
  <si>
    <t>220/127/10</t>
  </si>
  <si>
    <t>T39-211</t>
  </si>
  <si>
    <t>T106-162</t>
  </si>
  <si>
    <t>T109-61</t>
  </si>
  <si>
    <t>60  / 13.9</t>
  </si>
  <si>
    <t>T111-161</t>
  </si>
  <si>
    <t xml:space="preserve">138 / 60 /10 </t>
  </si>
  <si>
    <t>AGUAYTÍA</t>
  </si>
  <si>
    <t>T110-212</t>
  </si>
  <si>
    <t>220 / 138 / 22.9</t>
  </si>
  <si>
    <t>TF-11BAT</t>
  </si>
  <si>
    <t>16.5/220</t>
  </si>
  <si>
    <t>TF-12BAT</t>
  </si>
  <si>
    <t>TF-13BAT</t>
  </si>
  <si>
    <t>TF-14BAT</t>
  </si>
  <si>
    <t>220 ±2 x 2.5 % / 18.0</t>
  </si>
  <si>
    <t>TR-2058</t>
  </si>
  <si>
    <t>242/34.5</t>
  </si>
  <si>
    <t>TR-2059</t>
  </si>
  <si>
    <t>TR-2060</t>
  </si>
  <si>
    <t>S.E. LA VIRGEN</t>
  </si>
  <si>
    <t>TE1</t>
  </si>
  <si>
    <t>138 / 13.8</t>
  </si>
  <si>
    <t>TE2</t>
  </si>
  <si>
    <t>TE3</t>
  </si>
  <si>
    <t>T1 (220/60/10kV)</t>
  </si>
  <si>
    <t>RESERVA</t>
  </si>
  <si>
    <t>Z-T1 60/10 kV</t>
  </si>
  <si>
    <t>Z-T2 220/60 kV</t>
  </si>
  <si>
    <t>Z-T2 60/10 kV</t>
  </si>
  <si>
    <t>Z-T3 220/60 kV</t>
  </si>
  <si>
    <t>Z-T3 60/10 kV</t>
  </si>
  <si>
    <t>Z-T5 220/60 kV</t>
  </si>
  <si>
    <t>TR4 220/60 kV</t>
  </si>
  <si>
    <t>B-T1 60/10 kV</t>
  </si>
  <si>
    <t>B-T2 60/10 kV</t>
  </si>
  <si>
    <t>BJ-T1 60/22.9/10 kV</t>
  </si>
  <si>
    <t>BJ-T2 60/22.9/10 kV</t>
  </si>
  <si>
    <t>58/22.9/10 kV</t>
  </si>
  <si>
    <t>AT-T2</t>
  </si>
  <si>
    <t>220 / 138 / 13.8</t>
  </si>
  <si>
    <t>CHILCA LDS</t>
  </si>
  <si>
    <t>CL-T1 220/60 kV</t>
  </si>
  <si>
    <t>CH-T1 60/10 kV</t>
  </si>
  <si>
    <t>CH-T2 60/22.9/10 kV</t>
  </si>
  <si>
    <t>60/22,9/10</t>
  </si>
  <si>
    <t>SR-T1 60/10 kV</t>
  </si>
  <si>
    <t>SR-T2 60/10 kV</t>
  </si>
  <si>
    <t>G-T1 60/10 kV</t>
  </si>
  <si>
    <t>G-T2 60/22.9/10 kV</t>
  </si>
  <si>
    <t>HP-T1 60/10 kV</t>
  </si>
  <si>
    <t>HP-T2 60/10 kV</t>
  </si>
  <si>
    <t>INGENIEROS</t>
  </si>
  <si>
    <t>IG-T1 60/22.9/10 kV</t>
  </si>
  <si>
    <t>IG-T2 60/22.9/10 kV</t>
  </si>
  <si>
    <t>LA PLANICIE</t>
  </si>
  <si>
    <t>PL-T1 60/10 kV</t>
  </si>
  <si>
    <t>PL-T2 60/10 kV</t>
  </si>
  <si>
    <t>C-T1 60/10 kV</t>
  </si>
  <si>
    <t>C-T2 60/22.9/10 kV</t>
  </si>
  <si>
    <t>C-T3 60/10 kV</t>
  </si>
  <si>
    <t>L-T2 60/22.9/10 kV</t>
  </si>
  <si>
    <t>Tr.1 60/10 kV</t>
  </si>
  <si>
    <t>S.E. MANCHAY</t>
  </si>
  <si>
    <t>TRA1</t>
  </si>
  <si>
    <t>220 / 60 / 10</t>
  </si>
  <si>
    <t>S.E. SAN MIGUEL</t>
  </si>
  <si>
    <t>TRA2</t>
  </si>
  <si>
    <t>210 / 62.46</t>
  </si>
  <si>
    <t>MO-T1 60/22.9/10 kV</t>
  </si>
  <si>
    <t>U-T1 60/10 kV</t>
  </si>
  <si>
    <t>U-T2 60/10 kV</t>
  </si>
  <si>
    <t>U-T3 60/10 kV</t>
  </si>
  <si>
    <t>NA-T1 60/22.9/10 kV</t>
  </si>
  <si>
    <t>PA-T1 60/10 kV</t>
  </si>
  <si>
    <t>PRADERAS</t>
  </si>
  <si>
    <t>PR-T1 60/22.9/10 kV</t>
  </si>
  <si>
    <t>A-T1 60/10 kV</t>
  </si>
  <si>
    <t>A-T2 60/10 kV</t>
  </si>
  <si>
    <t>A-T3 60/10 kV</t>
  </si>
  <si>
    <t>SL-T1 60/10 kV</t>
  </si>
  <si>
    <t>SL-T2 60/10 kV</t>
  </si>
  <si>
    <t>S-T1 60/10 kV</t>
  </si>
  <si>
    <t>S-T2 60/10 kV</t>
  </si>
  <si>
    <t>SAN ISIDRO</t>
  </si>
  <si>
    <t>SI-T1 60/10 kV</t>
  </si>
  <si>
    <t>SI-T3 60/22.9/10 kV</t>
  </si>
  <si>
    <t>SJ-T1 220/60 kV</t>
  </si>
  <si>
    <t>SJ-T1 60/10 kV</t>
  </si>
  <si>
    <t>SJ-T2 220/60 kV</t>
  </si>
  <si>
    <t>SM-TR1 60/22.9/10 kV</t>
  </si>
  <si>
    <t>ST-T1 60/22.9/10 kV</t>
  </si>
  <si>
    <t>ST-T2 60/10 kV</t>
  </si>
  <si>
    <t>SC-T1 60/22.9/10 kV</t>
  </si>
  <si>
    <t>SC-T2 60/10 kV</t>
  </si>
  <si>
    <t>SU-T1 60/10 kV</t>
  </si>
  <si>
    <t>VILLA  EL SALVADOR</t>
  </si>
  <si>
    <t>SA-T1 60/10 kV</t>
  </si>
  <si>
    <t>SA-T2 60/10 kV</t>
  </si>
  <si>
    <t>VM-T1 60/10 kV</t>
  </si>
  <si>
    <t>VM-T2 60/10 kV</t>
  </si>
  <si>
    <t>TR-120</t>
  </si>
  <si>
    <t>220/13.8/13.8</t>
  </si>
  <si>
    <t>210/62.46/10</t>
  </si>
  <si>
    <t>TF-1</t>
  </si>
  <si>
    <t>220 / 60</t>
  </si>
  <si>
    <t>740-XFR-001</t>
  </si>
  <si>
    <t>740-XFR-002</t>
  </si>
  <si>
    <t>740-XFR-003</t>
  </si>
  <si>
    <t>570-XFR-503</t>
  </si>
  <si>
    <t>66/4.16</t>
  </si>
  <si>
    <t>570-XFR-504</t>
  </si>
  <si>
    <t>T1-SVC</t>
  </si>
  <si>
    <t>220/16/0.4</t>
  </si>
  <si>
    <t>TR1 220/33.5</t>
  </si>
  <si>
    <t>220/33.5</t>
  </si>
  <si>
    <t>TR2 220/33.5</t>
  </si>
  <si>
    <t>AT-2120</t>
  </si>
  <si>
    <t>T45-11</t>
  </si>
  <si>
    <t>TR-35</t>
  </si>
  <si>
    <t>BCO-A</t>
  </si>
  <si>
    <t>27,4/4,16</t>
  </si>
  <si>
    <t>BCO-B</t>
  </si>
  <si>
    <t>27,89/4,16</t>
  </si>
  <si>
    <t>BCO-C</t>
  </si>
  <si>
    <t>27,4/0,48</t>
  </si>
  <si>
    <t>BCO-D</t>
  </si>
  <si>
    <t>28,29/4,16</t>
  </si>
  <si>
    <t>BCO-2</t>
  </si>
  <si>
    <t>46.2/0.48</t>
  </si>
  <si>
    <t>TT-2</t>
  </si>
  <si>
    <t>48/4.160/0.48</t>
  </si>
  <si>
    <t>MINERA BARRICK MISQUICHILCA</t>
  </si>
  <si>
    <t>MINERA BATEAS</t>
  </si>
  <si>
    <t>CAYLLOMA</t>
  </si>
  <si>
    <t>TP-05</t>
  </si>
  <si>
    <t>66/15</t>
  </si>
  <si>
    <t>MINERA BUENAVENTURA</t>
  </si>
  <si>
    <t>66/22/10</t>
  </si>
  <si>
    <t>T-60</t>
  </si>
  <si>
    <t>60/22</t>
  </si>
  <si>
    <t>66 / 22 / 10</t>
  </si>
  <si>
    <t>TP381</t>
  </si>
  <si>
    <t>127/34.5/2.3 kV</t>
  </si>
  <si>
    <t>TP382</t>
  </si>
  <si>
    <t>138/10 KV</t>
  </si>
  <si>
    <t>TP383</t>
  </si>
  <si>
    <t>127.7 / 34.5 / 4.16</t>
  </si>
  <si>
    <t>TP384</t>
  </si>
  <si>
    <t>138/22/10</t>
  </si>
  <si>
    <t>TR 2</t>
  </si>
  <si>
    <t>48/12.6</t>
  </si>
  <si>
    <t>MINERA CERRO VERDE</t>
  </si>
  <si>
    <t>CYPRUS</t>
  </si>
  <si>
    <t>C5700-DX-001</t>
  </si>
  <si>
    <t>220/23/10 kV</t>
  </si>
  <si>
    <t>C5700-DX-002</t>
  </si>
  <si>
    <t>C5700-DX-003</t>
  </si>
  <si>
    <t>TXF-006-220/69/4,16</t>
  </si>
  <si>
    <t>220/69/4.16</t>
  </si>
  <si>
    <t>SAN CARLOS</t>
  </si>
  <si>
    <t>C2-5230-TXF-002</t>
  </si>
  <si>
    <t>220/34.5/4.16</t>
  </si>
  <si>
    <t>C2-5230-TXF-003</t>
  </si>
  <si>
    <t>MINERA DOE RUN</t>
  </si>
  <si>
    <t>50/11 kV</t>
  </si>
  <si>
    <t>T-2</t>
  </si>
  <si>
    <t>48/11 kV</t>
  </si>
  <si>
    <t>T-3</t>
  </si>
  <si>
    <t>48/2.4 kV</t>
  </si>
  <si>
    <t>T-4</t>
  </si>
  <si>
    <t>50/2.4 kV</t>
  </si>
  <si>
    <t>50//11 kV</t>
  </si>
  <si>
    <t>T1-0464</t>
  </si>
  <si>
    <t>T2-0462</t>
  </si>
  <si>
    <t>T3-0471</t>
  </si>
  <si>
    <t xml:space="preserve"> MAYUPAMPA</t>
  </si>
  <si>
    <t xml:space="preserve"> TORRE 8</t>
  </si>
  <si>
    <t>T8</t>
  </si>
  <si>
    <t>48/10 kV</t>
  </si>
  <si>
    <t>48/4.16 kV</t>
  </si>
  <si>
    <t>MINERA HUARON</t>
  </si>
  <si>
    <t>50 / 22.9 / 4.16</t>
  </si>
  <si>
    <t>1-TP-002</t>
  </si>
  <si>
    <t>46/13.8</t>
  </si>
  <si>
    <t>56/10</t>
  </si>
  <si>
    <t>1-TP-001</t>
  </si>
  <si>
    <t>46/13.2</t>
  </si>
  <si>
    <t>1-TP-003</t>
  </si>
  <si>
    <t>46/13.8 kV</t>
  </si>
  <si>
    <t>TP-1</t>
  </si>
  <si>
    <t>138 / 50 / 10</t>
  </si>
  <si>
    <t>MINERA PAMPA DE COBRE</t>
  </si>
  <si>
    <t>PAMPA DE COBRE</t>
  </si>
  <si>
    <t>TCP1</t>
  </si>
  <si>
    <t>32/10</t>
  </si>
  <si>
    <t>T-TA1</t>
  </si>
  <si>
    <t>60/25/10</t>
  </si>
  <si>
    <t>T-TA2</t>
  </si>
  <si>
    <t>TPR 101</t>
  </si>
  <si>
    <t>33/2.3</t>
  </si>
  <si>
    <t>TPR 102</t>
  </si>
  <si>
    <t>TP 381</t>
  </si>
  <si>
    <t>138/33</t>
  </si>
  <si>
    <t>MINERA SAN RAFAEL</t>
  </si>
  <si>
    <t>SR138T1</t>
  </si>
  <si>
    <t>SR60T1</t>
  </si>
  <si>
    <t>33/3.3</t>
  </si>
  <si>
    <t>220/60/33</t>
  </si>
  <si>
    <t>T3</t>
  </si>
  <si>
    <t>33/2.2</t>
  </si>
  <si>
    <t>MINERA VOLCAN</t>
  </si>
  <si>
    <t>CARAHUACRA CONCENTRADORA 1</t>
  </si>
  <si>
    <t>50/10 KV.</t>
  </si>
  <si>
    <t>CARAHUACRA CONCENTRADORA 2</t>
  </si>
  <si>
    <t>50/4.16</t>
  </si>
  <si>
    <t>BT1</t>
  </si>
  <si>
    <t>50/2.3</t>
  </si>
  <si>
    <t>COMPRESORAS SAN ANTONIO</t>
  </si>
  <si>
    <t>T-261</t>
  </si>
  <si>
    <t>220/50</t>
  </si>
  <si>
    <t>TP02</t>
  </si>
  <si>
    <t>46 / 2.4</t>
  </si>
  <si>
    <t>MINERA YANACOCHA</t>
  </si>
  <si>
    <t>T-2421</t>
  </si>
  <si>
    <t>220/22.9/10</t>
  </si>
  <si>
    <t>T-2422</t>
  </si>
  <si>
    <t>60,0/22,9/10,0 KV</t>
  </si>
  <si>
    <t>MINERA YURA</t>
  </si>
  <si>
    <t>138/6.6 kV</t>
  </si>
  <si>
    <t>138+-10x1.25%/30/4.16</t>
  </si>
  <si>
    <t>138/30/4.16kV</t>
  </si>
  <si>
    <t>31.5/6.3 kV</t>
  </si>
  <si>
    <t>60/4.16</t>
  </si>
  <si>
    <t>60/13.2/4.16</t>
  </si>
  <si>
    <t xml:space="preserve">5021-TP-002 </t>
  </si>
  <si>
    <t>220/20</t>
  </si>
  <si>
    <t>220/34,5</t>
  </si>
  <si>
    <t>QUENUALES - ISCAY CRUZ</t>
  </si>
  <si>
    <t>TFP-203</t>
  </si>
  <si>
    <t>48/2.4</t>
  </si>
  <si>
    <t>TFP-101</t>
  </si>
  <si>
    <t>34.5/4.16</t>
  </si>
  <si>
    <t>TFP-102</t>
  </si>
  <si>
    <t>60/34.5/4.16</t>
  </si>
  <si>
    <t>TFP-202</t>
  </si>
  <si>
    <t>TFP-201</t>
  </si>
  <si>
    <t>48/4.16</t>
  </si>
  <si>
    <t>TPP-383</t>
  </si>
  <si>
    <t>127.65/34.5/4.16</t>
  </si>
  <si>
    <t>230203-01</t>
  </si>
  <si>
    <t>TP1</t>
  </si>
  <si>
    <t>TR - 1</t>
  </si>
  <si>
    <t>220/66/10.5</t>
  </si>
  <si>
    <t>AT - 1</t>
  </si>
  <si>
    <t>220/138/10.5</t>
  </si>
  <si>
    <t>CHILOTA</t>
  </si>
  <si>
    <t>TRP1</t>
  </si>
  <si>
    <t>220/22.9</t>
  </si>
  <si>
    <t>REFINERIA LA PAMPILLA</t>
  </si>
  <si>
    <t>61-TR22.31</t>
  </si>
  <si>
    <t>60 / 4.16</t>
  </si>
  <si>
    <t>61-TR22.41</t>
  </si>
  <si>
    <t>REP</t>
  </si>
  <si>
    <t>T28-162</t>
  </si>
  <si>
    <t>T65-11</t>
  </si>
  <si>
    <t>132/22.9/10 kV</t>
  </si>
  <si>
    <t>T49-121</t>
  </si>
  <si>
    <t>138/22.9/10 kV</t>
  </si>
  <si>
    <t>T50-162</t>
  </si>
  <si>
    <t>138/60/22.9 kV</t>
  </si>
  <si>
    <t>T79-162</t>
  </si>
  <si>
    <t>138/60/10,5</t>
  </si>
  <si>
    <t>T14-260</t>
  </si>
  <si>
    <t>220/60/0.38</t>
  </si>
  <si>
    <t>T16-260</t>
  </si>
  <si>
    <t>220/60/10/0.38</t>
  </si>
  <si>
    <t>T93-261</t>
  </si>
  <si>
    <t>AT11-211</t>
  </si>
  <si>
    <t>220/138/13.8 kV</t>
  </si>
  <si>
    <t>T46-162</t>
  </si>
  <si>
    <t>138/66/24 kV</t>
  </si>
  <si>
    <t>T13-261</t>
  </si>
  <si>
    <t>T17-261</t>
  </si>
  <si>
    <t>T92-261</t>
  </si>
  <si>
    <t>T34-261</t>
  </si>
  <si>
    <t>220/66/10 kV</t>
  </si>
  <si>
    <t>T94-261</t>
  </si>
  <si>
    <t>T9-261</t>
  </si>
  <si>
    <t>225/62.3/10.3 kV</t>
  </si>
  <si>
    <t>T61-261</t>
  </si>
  <si>
    <t>T26-11</t>
  </si>
  <si>
    <t>138/10.7 kV</t>
  </si>
  <si>
    <t>T55-21</t>
  </si>
  <si>
    <t>22.9/10 kV</t>
  </si>
  <si>
    <t>T57-121</t>
  </si>
  <si>
    <t>138/24/10.5 kV</t>
  </si>
  <si>
    <t>T105-21</t>
  </si>
  <si>
    <t>22.9/10,5 kV</t>
  </si>
  <si>
    <t>T19-261</t>
  </si>
  <si>
    <t>T8-261</t>
  </si>
  <si>
    <t>T5-261</t>
  </si>
  <si>
    <t>210/62.3/10.3 kV</t>
  </si>
  <si>
    <t>T59-261</t>
  </si>
  <si>
    <t>T112-261</t>
  </si>
  <si>
    <t>T3-261</t>
  </si>
  <si>
    <t>T4-261</t>
  </si>
  <si>
    <t>T51-161</t>
  </si>
  <si>
    <t>138/60/10 kV</t>
  </si>
  <si>
    <t>T52-61</t>
  </si>
  <si>
    <t>T54-61</t>
  </si>
  <si>
    <t>T63-161</t>
  </si>
  <si>
    <t>T58-1621</t>
  </si>
  <si>
    <t>138/60/22,9 10 kV</t>
  </si>
  <si>
    <t>T62-161</t>
  </si>
  <si>
    <t>210/62.3/10.3</t>
  </si>
  <si>
    <t>T6-261</t>
  </si>
  <si>
    <t>AT10-216</t>
  </si>
  <si>
    <t>220/132/66 kV</t>
  </si>
  <si>
    <t>T18-261</t>
  </si>
  <si>
    <t>T113-261</t>
  </si>
  <si>
    <t>220 / 66 / 10</t>
  </si>
  <si>
    <t>T64-261</t>
  </si>
  <si>
    <t>T15-261</t>
  </si>
  <si>
    <t>220/60/10  kV</t>
  </si>
  <si>
    <t>T32-261</t>
  </si>
  <si>
    <t>T83-261</t>
  </si>
  <si>
    <t>T117-261</t>
  </si>
  <si>
    <t>T53-162</t>
  </si>
  <si>
    <t>138/60/22,9 kV</t>
  </si>
  <si>
    <t>T68-161</t>
  </si>
  <si>
    <t>T97-162</t>
  </si>
  <si>
    <t>T68-162</t>
  </si>
  <si>
    <t>132 / 60 / 22.9</t>
  </si>
  <si>
    <t>T47-131</t>
  </si>
  <si>
    <t>132/34.5/10.5</t>
  </si>
  <si>
    <t>T80-131</t>
  </si>
  <si>
    <t>132/34,5/10,5</t>
  </si>
  <si>
    <t>T1-261</t>
  </si>
  <si>
    <t>T21-61</t>
  </si>
  <si>
    <t>60/14.2 kV</t>
  </si>
  <si>
    <t>T22-61</t>
  </si>
  <si>
    <t>T23-61</t>
  </si>
  <si>
    <t>T40-13</t>
  </si>
  <si>
    <t>138/35.5kV</t>
  </si>
  <si>
    <t>T41-13</t>
  </si>
  <si>
    <t>T20-21</t>
  </si>
  <si>
    <t>220/13.2 kV</t>
  </si>
  <si>
    <t>T69-11</t>
  </si>
  <si>
    <t>138/10/3,3 kV</t>
  </si>
  <si>
    <t>AT82-211</t>
  </si>
  <si>
    <t>220/138/10  kV</t>
  </si>
  <si>
    <t>T43-11</t>
  </si>
  <si>
    <t>132/10.5 kV</t>
  </si>
  <si>
    <t>T67-11</t>
  </si>
  <si>
    <t>T44-11</t>
  </si>
  <si>
    <t>T35-121</t>
  </si>
  <si>
    <t>132/22,9/10 kV</t>
  </si>
  <si>
    <t>T66-121</t>
  </si>
  <si>
    <t>AT12-211</t>
  </si>
  <si>
    <t>AT31-211</t>
  </si>
  <si>
    <t>T29-121</t>
  </si>
  <si>
    <t>T81-121</t>
  </si>
  <si>
    <t>138/24/10,5</t>
  </si>
  <si>
    <t>AT99-212</t>
  </si>
  <si>
    <t>T33-261</t>
  </si>
  <si>
    <t>T95-201</t>
  </si>
  <si>
    <t>T-116-262</t>
  </si>
  <si>
    <t>T108-261</t>
  </si>
  <si>
    <t>SAN GABÁN II</t>
  </si>
  <si>
    <t>01GTA001TP</t>
  </si>
  <si>
    <t>13.8/146 kV</t>
  </si>
  <si>
    <t>02GTA001TP</t>
  </si>
  <si>
    <t>60LGA001AT</t>
  </si>
  <si>
    <t>138/13.8 kV</t>
  </si>
  <si>
    <t>T34-31</t>
  </si>
  <si>
    <t>T56-621</t>
  </si>
  <si>
    <t>60/24/10</t>
  </si>
  <si>
    <t>T58</t>
  </si>
  <si>
    <t>T91-162</t>
  </si>
  <si>
    <t>132/66/24</t>
  </si>
  <si>
    <t>T40-163</t>
  </si>
  <si>
    <t>132/60/33</t>
  </si>
  <si>
    <t>T40-31</t>
  </si>
  <si>
    <t>31.6/10.85</t>
  </si>
  <si>
    <t>T7-31</t>
  </si>
  <si>
    <t>33.5/10.4</t>
  </si>
  <si>
    <t>T3-1-31</t>
  </si>
  <si>
    <t>32.6/10.85</t>
  </si>
  <si>
    <t>T3-2-31</t>
  </si>
  <si>
    <t>T3-31</t>
  </si>
  <si>
    <t>33/10.4</t>
  </si>
  <si>
    <t>T38-31</t>
  </si>
  <si>
    <t>CHUQUIBAMBA</t>
  </si>
  <si>
    <t>T16-62</t>
  </si>
  <si>
    <t>60/23</t>
  </si>
  <si>
    <t>T39-31</t>
  </si>
  <si>
    <t>T8-31</t>
  </si>
  <si>
    <t>CORIRE</t>
  </si>
  <si>
    <t>T15-61</t>
  </si>
  <si>
    <t>60/13.2</t>
  </si>
  <si>
    <t>T5-31</t>
  </si>
  <si>
    <t>T5-103</t>
  </si>
  <si>
    <t>138 / 35.5</t>
  </si>
  <si>
    <t>LA CAMPIÑA</t>
  </si>
  <si>
    <t>T13-31</t>
  </si>
  <si>
    <t>T37-31</t>
  </si>
  <si>
    <t>T95-161</t>
  </si>
  <si>
    <t>132/60/22.9/10</t>
  </si>
  <si>
    <t>T35-31</t>
  </si>
  <si>
    <t>T36-31</t>
  </si>
  <si>
    <t>T31-31</t>
  </si>
  <si>
    <t>T30-131</t>
  </si>
  <si>
    <t>138/33/10.4</t>
  </si>
  <si>
    <t>T41-31</t>
  </si>
  <si>
    <t>T42-31</t>
  </si>
  <si>
    <t>T4-103</t>
  </si>
  <si>
    <t>138 / 33</t>
  </si>
  <si>
    <t>T12-31</t>
  </si>
  <si>
    <t>33.6/10.4</t>
  </si>
  <si>
    <t>T14-31</t>
  </si>
  <si>
    <t>T16-31</t>
  </si>
  <si>
    <t>T26-121</t>
  </si>
  <si>
    <t>T2-31</t>
  </si>
  <si>
    <t>T9-31</t>
  </si>
  <si>
    <t>T6-31</t>
  </si>
  <si>
    <t>MINA SHOUGANG</t>
  </si>
  <si>
    <t>60/34.5</t>
  </si>
  <si>
    <t>220 / 22.9</t>
  </si>
  <si>
    <t>138/13,8/6,9</t>
  </si>
  <si>
    <t>BT2</t>
  </si>
  <si>
    <t>BT3</t>
  </si>
  <si>
    <t>BT4</t>
  </si>
  <si>
    <t>138/69</t>
  </si>
  <si>
    <t>BT5</t>
  </si>
  <si>
    <t>IT1</t>
  </si>
  <si>
    <t>138/13,8</t>
  </si>
  <si>
    <t>IT2</t>
  </si>
  <si>
    <t>IT7</t>
  </si>
  <si>
    <t>IT8</t>
  </si>
  <si>
    <t>LT1</t>
  </si>
  <si>
    <t>LT2</t>
  </si>
  <si>
    <t>TT1</t>
  </si>
  <si>
    <t>TT2</t>
  </si>
  <si>
    <t>TT3P</t>
  </si>
  <si>
    <t>PUSH BACK</t>
  </si>
  <si>
    <t>PBT1</t>
  </si>
  <si>
    <t>PBT2</t>
  </si>
  <si>
    <t>QHT1</t>
  </si>
  <si>
    <t>QTH2</t>
  </si>
  <si>
    <t>138 / 13.8 / 13.8</t>
  </si>
  <si>
    <t>RT1</t>
  </si>
  <si>
    <t>138/10,5</t>
  </si>
  <si>
    <t>RT2</t>
  </si>
  <si>
    <t>I3T1</t>
  </si>
  <si>
    <t>220/138/13.8</t>
  </si>
  <si>
    <t>I3T2</t>
  </si>
  <si>
    <t>ST1</t>
  </si>
  <si>
    <t>138 / 34.5</t>
  </si>
  <si>
    <t>ST2</t>
  </si>
  <si>
    <t>PT-1</t>
  </si>
  <si>
    <t>138 / 34.5 / 13.8</t>
  </si>
  <si>
    <t>PT-2</t>
  </si>
  <si>
    <t>10/61.5kV</t>
  </si>
  <si>
    <t>61.5/10</t>
  </si>
  <si>
    <t>TPO23-1101</t>
  </si>
  <si>
    <t>46/4.16</t>
  </si>
  <si>
    <t>BTP17-0801</t>
  </si>
  <si>
    <t>27.5/2.4</t>
  </si>
  <si>
    <t>TRAFO 1</t>
  </si>
  <si>
    <t>BTP16-0751</t>
  </si>
  <si>
    <t>50/2.4</t>
  </si>
  <si>
    <t>10/138</t>
  </si>
  <si>
    <t>TRAFO 2</t>
  </si>
  <si>
    <t>TPO06-0251</t>
  </si>
  <si>
    <t>125/48/11</t>
  </si>
  <si>
    <t>BTP18-0851</t>
  </si>
  <si>
    <t>TPO18-0851</t>
  </si>
  <si>
    <t>50/2</t>
  </si>
  <si>
    <t>BTP01-0951</t>
  </si>
  <si>
    <t>25.0/2.4</t>
  </si>
  <si>
    <t>TPO22-1051</t>
  </si>
  <si>
    <t>67/12.6</t>
  </si>
  <si>
    <t>TR-CHU</t>
  </si>
  <si>
    <t>69 / 2.4</t>
  </si>
  <si>
    <t>TPO27-1301</t>
  </si>
  <si>
    <t>230/69/10</t>
  </si>
  <si>
    <t>TPO28-1351</t>
  </si>
  <si>
    <t>63/10/4.16</t>
  </si>
  <si>
    <t>BTP08-0351</t>
  </si>
  <si>
    <t>27.4/2.4</t>
  </si>
  <si>
    <t>TPO08-0354</t>
  </si>
  <si>
    <t>46/12.6</t>
  </si>
  <si>
    <t>TPO08-0355</t>
  </si>
  <si>
    <t>46/2.4</t>
  </si>
  <si>
    <t>GALLITO CIEGO</t>
  </si>
  <si>
    <t>10.5/60</t>
  </si>
  <si>
    <t>BTP10-0451</t>
  </si>
  <si>
    <t>TPO26-1251</t>
  </si>
  <si>
    <t>TPO04-0151</t>
  </si>
  <si>
    <t>50/6.9</t>
  </si>
  <si>
    <t>TPO04-0152</t>
  </si>
  <si>
    <t>TPO04-0153</t>
  </si>
  <si>
    <t>TPO04-0154</t>
  </si>
  <si>
    <t>TPO04-0155</t>
  </si>
  <si>
    <t>TPO04-0156</t>
  </si>
  <si>
    <t>0.66/33</t>
  </si>
  <si>
    <t>TPO21-1001</t>
  </si>
  <si>
    <t>TPO02-0051</t>
  </si>
  <si>
    <t>TPO02-0052</t>
  </si>
  <si>
    <t>BTP01-0001</t>
  </si>
  <si>
    <t>220/50/13,8</t>
  </si>
  <si>
    <t>TPO01-0005</t>
  </si>
  <si>
    <t>115/48/11</t>
  </si>
  <si>
    <t>TPO01-0006</t>
  </si>
  <si>
    <t>TPO01-0007</t>
  </si>
  <si>
    <t>72,5/50</t>
  </si>
  <si>
    <t>TPO05-0201</t>
  </si>
  <si>
    <t>TPO07-0301</t>
  </si>
  <si>
    <t>120/48/12.6</t>
  </si>
  <si>
    <t>TPO07-0302</t>
  </si>
  <si>
    <t>120/48/12,6</t>
  </si>
  <si>
    <t>13.2/66</t>
  </si>
  <si>
    <t>TPO25-1201</t>
  </si>
  <si>
    <t>43,8/4.16</t>
  </si>
  <si>
    <t>BTP24-1151</t>
  </si>
  <si>
    <t>TPO24-1154</t>
  </si>
  <si>
    <t>TPO09-0401</t>
  </si>
  <si>
    <t>50/11</t>
  </si>
  <si>
    <t>TPO09-0402</t>
  </si>
  <si>
    <t>43.8/2.4</t>
  </si>
  <si>
    <t>BTP15-0701</t>
  </si>
  <si>
    <t>BTP03-0101</t>
  </si>
  <si>
    <t>132/13.2</t>
  </si>
  <si>
    <t>BTP03-0102</t>
  </si>
  <si>
    <t>132/13,2</t>
  </si>
  <si>
    <t>NUEVA MOROCOCHA</t>
  </si>
  <si>
    <t>50/4,6/2.4</t>
  </si>
  <si>
    <t>TR1 220/13,8kV</t>
  </si>
  <si>
    <t>225.5/13.8</t>
  </si>
  <si>
    <t>TR2 220/13,8kV</t>
  </si>
  <si>
    <t>TR1-G1</t>
  </si>
  <si>
    <t>500/16.5</t>
  </si>
  <si>
    <t>S.E. SAN ROMAN</t>
  </si>
  <si>
    <t>AT-3</t>
  </si>
  <si>
    <t>220 / 138 / 10.5</t>
  </si>
  <si>
    <t>TEXTIL PIURA</t>
  </si>
  <si>
    <t>TP 60-10</t>
  </si>
  <si>
    <t>AT90-212</t>
  </si>
  <si>
    <t>S.E. MOLLEPATA</t>
  </si>
  <si>
    <t>T107-261</t>
  </si>
  <si>
    <t>AT73-523</t>
  </si>
  <si>
    <t>AT74-523</t>
  </si>
  <si>
    <t>S.E. CARAPONGO</t>
  </si>
  <si>
    <t>AT114-523</t>
  </si>
  <si>
    <t>500 / 220 / 33</t>
  </si>
  <si>
    <t>AT72-523</t>
  </si>
  <si>
    <t>ATR1</t>
  </si>
  <si>
    <t>220/138/10.5kV</t>
  </si>
  <si>
    <t>ATR2</t>
  </si>
  <si>
    <t>AT84-532</t>
  </si>
  <si>
    <t>AT85-532</t>
  </si>
  <si>
    <t>AT77-212</t>
  </si>
  <si>
    <t>AT78-212</t>
  </si>
  <si>
    <t>AT91-523</t>
  </si>
  <si>
    <t>AT89-212</t>
  </si>
  <si>
    <t>AT-104</t>
  </si>
  <si>
    <t>500 / 200 / 33</t>
  </si>
  <si>
    <t>AT-103</t>
  </si>
  <si>
    <t>220/6.3</t>
  </si>
  <si>
    <t>TRF2</t>
  </si>
  <si>
    <t>UNACEM (EX CEMENTOS ANDINO)</t>
  </si>
  <si>
    <t>CARPAPATA 1</t>
  </si>
  <si>
    <t>TRN00023/24/25</t>
  </si>
  <si>
    <t>5.25/46.8</t>
  </si>
  <si>
    <t>TRN00042</t>
  </si>
  <si>
    <t>72.5/46.8</t>
  </si>
  <si>
    <t>CARPAPATA 2</t>
  </si>
  <si>
    <t>TRN00033/34/35</t>
  </si>
  <si>
    <t>TRN00006</t>
  </si>
  <si>
    <t>132/72/6.9</t>
  </si>
  <si>
    <t>TRN00052</t>
  </si>
  <si>
    <t>72.5/6.6/2.3</t>
  </si>
  <si>
    <t>TRN00056</t>
  </si>
  <si>
    <t>138/44</t>
  </si>
  <si>
    <t>TRN00072</t>
  </si>
  <si>
    <t>138/6.9/2.4</t>
  </si>
  <si>
    <t>TRN00428</t>
  </si>
  <si>
    <t>138/6.9/2.4KV</t>
  </si>
  <si>
    <t>T5</t>
  </si>
  <si>
    <t>138/6.9</t>
  </si>
  <si>
    <t>TP6</t>
  </si>
  <si>
    <t>138 / 6.9</t>
  </si>
  <si>
    <t>YAMOBAMBA</t>
  </si>
  <si>
    <t>TP0-870</t>
  </si>
  <si>
    <t>COMPAÑÍA TRANSMISORA SUR ANDINO</t>
  </si>
  <si>
    <t>KOLPA</t>
  </si>
  <si>
    <t>59/22/10</t>
  </si>
  <si>
    <t>CONELSUR</t>
  </si>
  <si>
    <t>220/60/20</t>
  </si>
  <si>
    <t>T-220/60/10</t>
  </si>
  <si>
    <t>220/60/10kV</t>
  </si>
  <si>
    <t>TP-52</t>
  </si>
  <si>
    <t>138/66/21.9 kV</t>
  </si>
  <si>
    <t>PAMPA HONDA</t>
  </si>
  <si>
    <t>TPO-813</t>
  </si>
  <si>
    <t>8 DE AGOSTO</t>
  </si>
  <si>
    <t>138/22.9/13.8</t>
  </si>
  <si>
    <t>MINA JUSTA</t>
  </si>
  <si>
    <t>4712-TX-001</t>
  </si>
  <si>
    <t>MANTA</t>
  </si>
  <si>
    <t>TP-161</t>
  </si>
  <si>
    <t>66/6.3</t>
  </si>
  <si>
    <t>LOS HÉROES</t>
  </si>
  <si>
    <t xml:space="preserve"> 220/66</t>
  </si>
  <si>
    <t>MVA</t>
  </si>
  <si>
    <t>TOTAL</t>
  </si>
  <si>
    <t>(*) La potencia se refiere al devanado primario</t>
  </si>
  <si>
    <t xml:space="preserve">   EQUIPOS DE COMPENSACION DEL SEIN</t>
  </si>
  <si>
    <t>TENSION</t>
  </si>
  <si>
    <t>S.V.C.</t>
  </si>
  <si>
    <t>STATCOM</t>
  </si>
  <si>
    <t>(kV)</t>
  </si>
  <si>
    <t>REACTOR</t>
  </si>
  <si>
    <t>BANCO CAPACITOR</t>
  </si>
  <si>
    <t>STATIC VAR COMPENSATOR</t>
  </si>
  <si>
    <t>ATN</t>
  </si>
  <si>
    <t>2x50</t>
  </si>
  <si>
    <t xml:space="preserve">ATN 1 </t>
  </si>
  <si>
    <t>SVC</t>
  </si>
  <si>
    <t>BCS -5982</t>
  </si>
  <si>
    <t>CNNM</t>
  </si>
  <si>
    <t>ENEL GREEN POWER PERU</t>
  </si>
  <si>
    <t>2x20</t>
  </si>
  <si>
    <t>3 x 38.342</t>
  </si>
  <si>
    <t>1x20 + 1x15</t>
  </si>
  <si>
    <t>2x5</t>
  </si>
  <si>
    <t>4x30</t>
  </si>
  <si>
    <t>BC-20</t>
  </si>
  <si>
    <t>BC-26</t>
  </si>
  <si>
    <t>BC-27</t>
  </si>
  <si>
    <t>PLAZA</t>
  </si>
  <si>
    <t>FILTRO</t>
  </si>
  <si>
    <t>CHUMPE</t>
  </si>
  <si>
    <t>2x9,6</t>
  </si>
  <si>
    <t>2x120 + 1x160</t>
  </si>
  <si>
    <t>2x128,9 +2x138,2</t>
  </si>
  <si>
    <t>6x50</t>
  </si>
  <si>
    <t>4 x 50</t>
  </si>
  <si>
    <t>3x57</t>
  </si>
  <si>
    <t>3x75</t>
  </si>
  <si>
    <t>3x50</t>
  </si>
  <si>
    <t>BC-15</t>
  </si>
  <si>
    <t xml:space="preserve"> </t>
  </si>
  <si>
    <t>TIPO DE RECURSO ENERGÉTICO</t>
  </si>
  <si>
    <t>TECNOLOGÍA</t>
  </si>
  <si>
    <t>POTENCIA INSTALADA
(Mw)</t>
  </si>
  <si>
    <t>POTENCIA EFECTIVA
(MW)</t>
  </si>
  <si>
    <t>HIDRO</t>
  </si>
  <si>
    <t>TERMOELÉCTRICA TOTAL</t>
  </si>
  <si>
    <t>EÓLICO (*)</t>
  </si>
  <si>
    <t>EÓLICO TOTAL</t>
  </si>
  <si>
    <t>SOLAR (*)</t>
  </si>
  <si>
    <t>SOLAR TOTAL</t>
  </si>
  <si>
    <t>GAS NATURAL DE CAMISEA</t>
  </si>
  <si>
    <t>GAS NATURAL DE AGUAYTÍA</t>
  </si>
  <si>
    <t>GAS NATURAL DE MALACAS</t>
  </si>
  <si>
    <t>DIESEL 2</t>
  </si>
  <si>
    <t>RESIDUAL 500</t>
  </si>
  <si>
    <t>RESIDUAL 6</t>
  </si>
  <si>
    <t>CARBÓN</t>
  </si>
  <si>
    <t>BAGAZO</t>
  </si>
  <si>
    <t>BIOGÁS</t>
  </si>
  <si>
    <t>CCOMB : Ciclo Combinado</t>
  </si>
  <si>
    <t>TV: Turbina de vapor</t>
  </si>
  <si>
    <t>CUADRO N° 18.1</t>
  </si>
  <si>
    <t>CENTRALES DE GENERACIÓN - 2019</t>
  </si>
  <si>
    <t>CUADRO N° 18.2</t>
  </si>
  <si>
    <t>DATOS DE CENTRALES DE GENERADORES DEL SEIN A DICIEMBRE 2019</t>
  </si>
  <si>
    <t>HIDROELÉCTRICA TOTAL</t>
  </si>
  <si>
    <t xml:space="preserve">TOTAL HIDROELÉCTRICA +  TERMOELÉCTRICA </t>
  </si>
  <si>
    <t>TOTAL SOLAR + EÓLICO</t>
  </si>
  <si>
    <t>EMPRESA</t>
  </si>
  <si>
    <t>TENSIÓN (KV)</t>
  </si>
  <si>
    <t>UNIDAD</t>
  </si>
  <si>
    <t xml:space="preserve">CENTRAL </t>
  </si>
  <si>
    <t>POTENCIA EFECTIVA 
(MW)</t>
  </si>
  <si>
    <t>POTENCIA REACTIVA 
(MVAR)</t>
  </si>
  <si>
    <t>TOTAL HIDROELÉCTRICA</t>
  </si>
  <si>
    <t>TOTAL TERMOELÉCTRICA</t>
  </si>
  <si>
    <t>TOTAL SOLAR (*)</t>
  </si>
  <si>
    <t>TOTAL EÓLICA (*)</t>
  </si>
  <si>
    <t>CUADRO N° 18.3</t>
  </si>
  <si>
    <t>DATOS DE LÍNEAS DE TRANSMISIÓN DEL SEIN A DICIEMBRE 2019</t>
  </si>
  <si>
    <t>PROPIETARIO</t>
  </si>
  <si>
    <t>CÓDIGO</t>
  </si>
  <si>
    <t>ENVÍO</t>
  </si>
  <si>
    <t>RECEPCIÓN</t>
  </si>
  <si>
    <t>TIPO DE INTEGRANTE</t>
  </si>
  <si>
    <t>LONGITUD (KM)</t>
  </si>
  <si>
    <t>CORRIENTE MÁXIMA (A)</t>
  </si>
  <si>
    <t>N° TERNAS</t>
  </si>
  <si>
    <t>CUADRO N° 18.4</t>
  </si>
  <si>
    <t>LONGITUD DE LÍNEAS DE TRANSMISIÓN DEL SEIN</t>
  </si>
  <si>
    <t xml:space="preserve">LÍNEAS </t>
  </si>
  <si>
    <t>CUADRO N° 18.6</t>
  </si>
  <si>
    <t>SUBESTACIONES DEL SEIN A DICIEMBRE 2019</t>
  </si>
  <si>
    <t>S.E. ELEVADORA</t>
  </si>
  <si>
    <t>S.E. TRANSFORMADORA</t>
  </si>
  <si>
    <t>DESCRIPCIÓN</t>
  </si>
  <si>
    <t>CUADRO N° 18.8</t>
  </si>
  <si>
    <t>EQUIPOS DE COMPENSACIÓN REACTIVA DEL SEIN 2019</t>
  </si>
  <si>
    <t>SISTEMA PRINCIPAL</t>
  </si>
  <si>
    <t>SISTEMA SECUNDARIO</t>
  </si>
  <si>
    <t>SISTEMA DISTRIBUCIÓN</t>
  </si>
  <si>
    <t>CAPACITIVO</t>
  </si>
  <si>
    <t>INDUCTIVO</t>
  </si>
  <si>
    <t>COMP. SÍNCRONO</t>
  </si>
  <si>
    <t>CAPACITOR</t>
  </si>
  <si>
    <t>TINGO MARÍA</t>
  </si>
  <si>
    <t>VILLA MARÍA</t>
  </si>
  <si>
    <t>HUÁNUCO</t>
  </si>
  <si>
    <t>SUBESTACIÓN</t>
  </si>
  <si>
    <t>CUADRO N° 18.5</t>
  </si>
  <si>
    <t xml:space="preserve">CAPACIDAD DE TRANSFORMADORES DEL SEIN A DICIEMBRE 2019 </t>
  </si>
  <si>
    <t>TIPO</t>
  </si>
  <si>
    <t>(KV)</t>
  </si>
  <si>
    <t xml:space="preserve">TENSIÓN DE CONEXIÓN KV </t>
  </si>
  <si>
    <t xml:space="preserve">INDUCTIVO </t>
  </si>
  <si>
    <t xml:space="preserve">REACTOR </t>
  </si>
  <si>
    <t xml:space="preserve">CAPACITOR </t>
  </si>
  <si>
    <t>CAPACIDAD (MVAR)</t>
  </si>
  <si>
    <t>EQUIPOS DE COMPENSACIÓN REACTIVA DEL SEIN A DICIEMBRE 2019</t>
  </si>
  <si>
    <t>CUADRO N° 18.7</t>
  </si>
  <si>
    <t>RED DE ENERGIA DEL PERÚ</t>
  </si>
  <si>
    <t>SAN JOSÉ</t>
  </si>
  <si>
    <t>GALVÉZ</t>
  </si>
  <si>
    <t>VILLA EL SALVADOR</t>
  </si>
  <si>
    <t>COMPENSADOR SÍNCRONO</t>
  </si>
  <si>
    <t>DIRECCIÓN EJECUTIVA</t>
  </si>
  <si>
    <t>SUB DIRECCIÓN DE GESTIÓN DE LA INFORMACIÓN</t>
  </si>
  <si>
    <t>ESTADÍSTICA DE OPERACIÓN 2019</t>
  </si>
  <si>
    <t>CONTENIDO</t>
  </si>
  <si>
    <t>CUADROS</t>
  </si>
  <si>
    <t>18.1.</t>
  </si>
  <si>
    <t>18.2.</t>
  </si>
  <si>
    <t>18.3.</t>
  </si>
  <si>
    <t>18.4.</t>
  </si>
  <si>
    <t>18.5.</t>
  </si>
  <si>
    <t>18.6.</t>
  </si>
  <si>
    <t>18.7.</t>
  </si>
  <si>
    <t>18.8.</t>
  </si>
  <si>
    <t xml:space="preserve"> ATRIA ENERGÍA S.A.C. (8)</t>
  </si>
  <si>
    <t>BIOENERGÍA DEL CHIRA S.A.</t>
  </si>
  <si>
    <t>EGEJUNIN (7)</t>
  </si>
  <si>
    <t>GENERACIÓN ANDINA S.A.C.</t>
  </si>
  <si>
    <t>MAJES Solar</t>
  </si>
  <si>
    <t>PANAMERICANA Solar</t>
  </si>
  <si>
    <t>REPARTICIÓN Solar</t>
  </si>
  <si>
    <t>TACNA Solar</t>
  </si>
  <si>
    <t>(1) Inicio  de  operación comercial de la unidad G1 de la C.H. Zaña, propiedad de ELECTROZAÑA S.A.C. a las 00:00 horas del 15.02.2019</t>
  </si>
  <si>
    <t>(2) Inicio  de  operación comercial de la C.H. Patapo, propiedad de HYDROPATAPO. a las 00:00 horas del 15.03.2019</t>
  </si>
  <si>
    <t>(3) Inicio  de  operación comercial de la C.H. Callahuanca, propiedad de la empresa ENEL GENERACIÓN PERÚ.a las 00:00 horas del 30.03.2019</t>
  </si>
  <si>
    <t>(4) Inicio  de  operación comercial de la C.T. San Jacinto , propiedad de la empresa AGROINDUSTRIAS SAN JACINTO S.A.A. a las 00:00 horas del 13.04.2019</t>
  </si>
  <si>
    <t>(5) Inicio  de  operación comercial  de la C.H. Rucuy propiedad de EMPRESA DE GENERACION ELECTRICA RIO BAÑOS S.A.C.a las 00:00 horas del 01.06.2019</t>
  </si>
  <si>
    <t>(6) Inicio  de  operación comercial de la C.H. Chancay propiedad de SINDICATO ENERGÉTICO S.A. (SINERSA).a las 00:00 horas del 04.06.2019</t>
  </si>
  <si>
    <t>(9) Inicio  de  operación comercial de la C.T. Caña Brava propiedad de BIOENERGÍA DEL CHIRA S.A. a las 00:00 horas del 02.10.2019</t>
  </si>
  <si>
    <t>(10) Inicio de operación comercial de la C.H. El Carmen propiedad de GENERACIÓN ANDINA S.A.C. a las 00:00 del  30.11.2019</t>
  </si>
  <si>
    <t>(11) Inicio de operación comercial de la C.H. 8 de Agosto propiedad de GENERACIÓN ANDINA S.A.C. a las 00:00 del  25.12.2019</t>
  </si>
  <si>
    <t>POTENCIA APARENTE        (MVA)</t>
  </si>
  <si>
    <t>POTENCIA INSTALADA        (MW)</t>
  </si>
  <si>
    <t/>
  </si>
  <si>
    <t xml:space="preserve">EÓLICO </t>
  </si>
  <si>
    <t>EÓLICO  TOTAL</t>
  </si>
  <si>
    <t>TOTAL SEIN</t>
  </si>
  <si>
    <t xml:space="preserve">AGROAURORA </t>
  </si>
  <si>
    <t>ATN S.A.</t>
  </si>
  <si>
    <t>CONCESIONARIA LINEA DE TRANSMICION CCNCM</t>
  </si>
  <si>
    <t>EMPRESA DE TRANSMISIÓN 
CAJABAMBA</t>
  </si>
  <si>
    <t>HIDROELECTRICA MARAÑON S.R.L</t>
  </si>
  <si>
    <t>PAN AMERICAN SILVER HUARON S.A.</t>
  </si>
  <si>
    <t>PERUANA DE INVERSIONES EN ENERGIAS RENOVABLES</t>
  </si>
  <si>
    <t xml:space="preserve">UNACEM </t>
  </si>
  <si>
    <t xml:space="preserve">CÓDIGO </t>
  </si>
  <si>
    <t>Potencia Nominal (MVA)</t>
  </si>
  <si>
    <t>ABY TRANSMISION SUR</t>
  </si>
  <si>
    <t>ANDEAN POWER S.A.C.</t>
  </si>
  <si>
    <t>EMPRESA TRANSMISORA DE  CAJABAMBA S.A.C.</t>
  </si>
  <si>
    <t>S.E. JUANJUI</t>
  </si>
  <si>
    <t>SANTA MARIA</t>
  </si>
  <si>
    <t>DELFIN</t>
  </si>
  <si>
    <t>JUNIN</t>
  </si>
  <si>
    <t>ELECTROPERU</t>
  </si>
  <si>
    <t>ELECTRO ZAÑA S.A.C.</t>
  </si>
  <si>
    <t>HIDROELECTRICA SAN CRISTOBAL DE RAPAZ</t>
  </si>
  <si>
    <t>EMP. GENERAC. HUALLAGA</t>
  </si>
  <si>
    <t>GENERADORA ENERGÍA DEL PERU</t>
  </si>
  <si>
    <t xml:space="preserve"> CELENDIN</t>
  </si>
  <si>
    <t xml:space="preserve"> PAIJAN</t>
  </si>
  <si>
    <t xml:space="preserve"> VIRU</t>
  </si>
  <si>
    <t xml:space="preserve">HIDROELECTRICA MARAÑON S.R.L
</t>
  </si>
  <si>
    <t>MARAÑON</t>
  </si>
  <si>
    <t>VILLA MARIA</t>
  </si>
  <si>
    <t xml:space="preserve">  ALAMBRON</t>
  </si>
  <si>
    <t xml:space="preserve">  ZINC</t>
  </si>
  <si>
    <t xml:space="preserve"> CASA  DE FUERZA</t>
  </si>
  <si>
    <t>MINERA MILPO ANDINA PERU</t>
  </si>
  <si>
    <t>REFINERIA</t>
  </si>
  <si>
    <t>CAPACIDAD DE TRANSFORMADORES DEL SEIN A DICIEMBRE 2019</t>
  </si>
  <si>
    <t>RELACIÓN 
KV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</si>
</sst>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.0"/>
    <numFmt numFmtId="166" formatCode="0.0000000000000"/>
    <numFmt numFmtId="167" formatCode="#,##0.0"/>
    <numFmt numFmtId="168" formatCode="0.000%"/>
    <numFmt numFmtId="169" formatCode="#,##0.0000"/>
  </numFmts>
  <fonts count="45">
    <font>
      <sz val="8"/>
      <color theme="1"/>
      <name val="Arial"/>
      <family val="2"/>
    </font>
    <font>
      <sz val="8"/>
      <name val="Arial Narrow"/>
      <family val="2"/>
    </font>
    <font>
      <sz val="8"/>
      <name val="Tahoma"/>
      <family val="2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8"/>
      <color theme="0" tint="-0.499984740745262"/>
      <name val="TradeGothic"/>
      <family val="2"/>
    </font>
    <font>
      <sz val="8"/>
      <color indexed="8"/>
      <name val="Arial Narrow"/>
      <family val="2"/>
    </font>
    <font>
      <sz val="8"/>
      <color indexed="9"/>
      <name val="Arial Narrow"/>
      <family val="2"/>
    </font>
    <font>
      <sz val="8"/>
      <color indexed="17"/>
      <name val="Arial Narrow"/>
      <family val="2"/>
    </font>
    <font>
      <b/>
      <sz val="8"/>
      <color indexed="52"/>
      <name val="Arial Narrow"/>
      <family val="2"/>
    </font>
    <font>
      <b/>
      <sz val="8"/>
      <color indexed="9"/>
      <name val="Arial Narrow"/>
      <family val="2"/>
    </font>
    <font>
      <sz val="8"/>
      <color indexed="52"/>
      <name val="Arial Narrow"/>
      <family val="2"/>
    </font>
    <font>
      <sz val="8"/>
      <color indexed="8"/>
      <name val="Arial"/>
      <family val="2"/>
    </font>
    <font>
      <b/>
      <sz val="11"/>
      <color indexed="56"/>
      <name val="Arial Narrow"/>
      <family val="2"/>
    </font>
    <font>
      <sz val="8"/>
      <color indexed="62"/>
      <name val="Arial Narrow"/>
      <family val="2"/>
    </font>
    <font>
      <sz val="8"/>
      <color indexed="20"/>
      <name val="Arial Narrow"/>
      <family val="2"/>
    </font>
    <font>
      <b/>
      <sz val="8"/>
      <color indexed="63"/>
      <name val="Arial Narrow"/>
      <family val="2"/>
    </font>
    <font>
      <sz val="8"/>
      <color indexed="10"/>
      <name val="Arial Narrow"/>
      <family val="2"/>
    </font>
    <font>
      <i/>
      <sz val="8"/>
      <color indexed="23"/>
      <name val="Arial Narrow"/>
      <family val="2"/>
    </font>
    <font>
      <b/>
      <sz val="18"/>
      <color indexed="56"/>
      <name val="Cambria"/>
      <family val="2"/>
    </font>
    <font>
      <b/>
      <sz val="15"/>
      <color indexed="56"/>
      <name val="Arial Narrow"/>
      <family val="2"/>
    </font>
    <font>
      <b/>
      <sz val="13"/>
      <color indexed="56"/>
      <name val="Arial Narrow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0" tint="-0.499984740745262"/>
      <name val="TradeGothic"/>
      <family val="2"/>
    </font>
    <font>
      <sz val="8"/>
      <name val="Arial"/>
      <family val="2"/>
    </font>
    <font>
      <sz val="8"/>
      <color theme="1" tint="0.14999847407452621"/>
      <name val="TradeGothic"/>
      <family val="2"/>
    </font>
    <font>
      <b/>
      <sz val="8"/>
      <color theme="0" tint="-0.499984740745262"/>
      <name val="Arial"/>
      <family val="2"/>
    </font>
    <font>
      <sz val="8"/>
      <color theme="0" tint="-0.499984740745262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0"/>
      <name val="TradeGothic"/>
      <family val="2"/>
    </font>
    <font>
      <sz val="8"/>
      <color theme="1"/>
      <name val="TradeGothic"/>
      <family val="2"/>
    </font>
    <font>
      <b/>
      <sz val="8"/>
      <color theme="0"/>
      <name val="TradeGothic"/>
    </font>
    <font>
      <b/>
      <sz val="8"/>
      <color theme="0"/>
      <name val="TradeGothic"/>
      <family val="2"/>
    </font>
    <font>
      <sz val="8"/>
      <name val="TradeGothic"/>
      <family val="2"/>
    </font>
    <font>
      <sz val="8"/>
      <color rgb="FF4D4D4F"/>
      <name val="TradeGothic"/>
      <family val="2"/>
    </font>
    <font>
      <b/>
      <sz val="11"/>
      <color theme="0"/>
      <name val="TradeGothic"/>
      <family val="2"/>
    </font>
    <font>
      <b/>
      <sz val="8"/>
      <color theme="0"/>
      <name val="TradeGothic Bold"/>
    </font>
    <font>
      <b/>
      <sz val="11"/>
      <color theme="0"/>
      <name val="Arial"/>
      <family val="2"/>
    </font>
    <font>
      <b/>
      <sz val="10"/>
      <color theme="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theme="4" tint="-0.249977111117893"/>
        <bgColor theme="4" tint="-0.249977111117893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77A5"/>
        <bgColor indexed="64"/>
      </patternFill>
    </fill>
    <fill>
      <patternFill patternType="solid">
        <fgColor rgb="FF0077A5"/>
        <bgColor theme="4" tint="0.39997558519241921"/>
      </patternFill>
    </fill>
    <fill>
      <patternFill patternType="solid">
        <fgColor rgb="FF0077A5"/>
        <bgColor theme="4" tint="0.79998168889431442"/>
      </patternFill>
    </fill>
    <fill>
      <patternFill patternType="solid">
        <fgColor rgb="FF0077A5"/>
        <bgColor theme="4" tint="-0.499984740745262"/>
      </patternFill>
    </fill>
  </fills>
  <borders count="91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4" tint="0.79998168889431442"/>
      </top>
      <bottom/>
      <diagonal/>
    </border>
    <border>
      <left/>
      <right/>
      <top/>
      <bottom style="thin">
        <color theme="4" tint="0.79998168889431442"/>
      </bottom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  <border>
      <left/>
      <right/>
      <top/>
      <bottom style="thin">
        <color theme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0"/>
      </top>
      <bottom style="double">
        <color theme="0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59999389629810485"/>
      </bottom>
      <diagonal/>
    </border>
    <border>
      <left/>
      <right/>
      <top style="thin">
        <color theme="4" tint="0.79998168889431442"/>
      </top>
      <bottom style="thin">
        <color theme="4" tint="0.39997558519241921"/>
      </bottom>
      <diagonal/>
    </border>
    <border>
      <left/>
      <right/>
      <top style="thin">
        <color theme="4" tint="0.79998168889431442"/>
      </top>
      <bottom style="thin">
        <color theme="4"/>
      </bottom>
      <diagonal/>
    </border>
    <border>
      <left/>
      <right/>
      <top style="thin">
        <color theme="4" tint="0.39997558519241921"/>
      </top>
      <bottom style="thin">
        <color theme="4" tint="0.79998168889431442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/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4"/>
      </left>
      <right/>
      <top/>
      <bottom/>
      <diagonal/>
    </border>
    <border>
      <left/>
      <right/>
      <top/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4"/>
      </bottom>
      <diagonal/>
    </border>
    <border>
      <left style="thin">
        <color theme="0"/>
      </left>
      <right/>
      <top/>
      <bottom style="thin">
        <color theme="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double">
        <color theme="0"/>
      </bottom>
      <diagonal/>
    </border>
    <border>
      <left/>
      <right/>
      <top/>
      <bottom style="double">
        <color theme="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/>
      <diagonal/>
    </border>
    <border>
      <left style="thin">
        <color theme="0"/>
      </left>
      <right/>
      <top style="thin">
        <color theme="4"/>
      </top>
      <bottom/>
      <diagonal/>
    </border>
    <border>
      <left style="thin">
        <color theme="3" tint="0.79998168889431442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0"/>
      </right>
      <top style="thin">
        <color theme="4"/>
      </top>
      <bottom style="thin">
        <color theme="4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/>
      <bottom/>
      <diagonal/>
    </border>
    <border>
      <left style="thin">
        <color theme="8" tint="-0.249977111117893"/>
      </left>
      <right style="thin">
        <color theme="8" tint="-0.249977111117893"/>
      </right>
      <top/>
      <bottom style="thin">
        <color theme="8" tint="-0.249977111117893"/>
      </bottom>
      <diagonal/>
    </border>
    <border>
      <left/>
      <right style="thin">
        <color theme="0"/>
      </right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uble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theme="0"/>
      </bottom>
      <diagonal/>
    </border>
    <border>
      <left/>
      <right style="thin">
        <color theme="0"/>
      </right>
      <top style="thin">
        <color theme="4" tint="0.79998168889431442"/>
      </top>
      <bottom style="double">
        <color theme="0"/>
      </bottom>
      <diagonal/>
    </border>
    <border>
      <left/>
      <right style="thin">
        <color theme="0"/>
      </right>
      <top style="thin">
        <color theme="8" tint="-0.249977111117893"/>
      </top>
      <bottom/>
      <diagonal/>
    </border>
    <border>
      <left style="thin">
        <color theme="0"/>
      </left>
      <right style="thin">
        <color theme="0"/>
      </right>
      <top style="thin">
        <color theme="8" tint="-0.249977111117893"/>
      </top>
      <bottom/>
      <diagonal/>
    </border>
    <border>
      <left style="thin">
        <color rgb="FF0077A5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rgb="FF0077A5"/>
      </left>
      <right style="thin">
        <color rgb="FF0077A5"/>
      </right>
      <top/>
      <bottom style="thin">
        <color rgb="FF0077A5"/>
      </bottom>
      <diagonal/>
    </border>
    <border>
      <left/>
      <right style="thin">
        <color rgb="FF0077A5"/>
      </right>
      <top/>
      <bottom style="thin">
        <color rgb="FF0077A5"/>
      </bottom>
      <diagonal/>
    </border>
    <border>
      <left/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/>
      <top style="thin">
        <color theme="0"/>
      </top>
      <bottom/>
      <diagonal/>
    </border>
    <border>
      <left style="thin">
        <color theme="0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theme="0"/>
      </left>
      <right style="thin">
        <color rgb="FF0077A5"/>
      </right>
      <top style="thin">
        <color rgb="FF0077A5"/>
      </top>
      <bottom style="thin">
        <color theme="0"/>
      </bottom>
      <diagonal/>
    </border>
    <border>
      <left/>
      <right style="thin">
        <color rgb="FF0077A5"/>
      </right>
      <top/>
      <bottom/>
      <diagonal/>
    </border>
    <border>
      <left style="thin">
        <color theme="0"/>
      </left>
      <right style="thin">
        <color rgb="FF0077A5"/>
      </right>
      <top style="thin">
        <color theme="0"/>
      </top>
      <bottom/>
      <diagonal/>
    </border>
    <border>
      <left style="thin">
        <color rgb="FF0077A5"/>
      </left>
      <right/>
      <top style="thin">
        <color rgb="FF0077A5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theme="0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 style="thin">
        <color rgb="FF0077A5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rgb="FF0077A5"/>
      </bottom>
      <diagonal/>
    </border>
    <border>
      <left/>
      <right style="thin">
        <color theme="0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/>
      <diagonal/>
    </border>
    <border>
      <left style="thin">
        <color rgb="FF0077A5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rgb="FF0077A5"/>
      </bottom>
      <diagonal/>
    </border>
    <border>
      <left style="thin">
        <color theme="0"/>
      </left>
      <right style="thin">
        <color rgb="FF0077A5"/>
      </right>
      <top style="thin">
        <color theme="0"/>
      </top>
      <bottom style="thin">
        <color rgb="FF0077A5"/>
      </bottom>
      <diagonal/>
    </border>
    <border>
      <left/>
      <right style="thin">
        <color rgb="FF0077A5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77A5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/>
      <diagonal/>
    </border>
    <border>
      <left style="thin">
        <color theme="4"/>
      </left>
      <right style="thin">
        <color theme="0"/>
      </right>
      <top/>
      <bottom/>
      <diagonal/>
    </border>
    <border>
      <left style="thin">
        <color theme="4"/>
      </left>
      <right style="thin">
        <color theme="0"/>
      </right>
      <top/>
      <bottom style="thin">
        <color theme="0"/>
      </bottom>
      <diagonal/>
    </border>
    <border>
      <left style="thin">
        <color theme="4"/>
      </left>
      <right/>
      <top style="thin">
        <color theme="0"/>
      </top>
      <bottom style="thin">
        <color theme="0"/>
      </bottom>
      <diagonal/>
    </border>
    <border>
      <left style="thin">
        <color theme="4"/>
      </left>
      <right/>
      <top/>
      <bottom style="thin">
        <color theme="0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0"/>
      </left>
      <right style="thin">
        <color theme="3" tint="0.79998168889431442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0"/>
      </top>
      <bottom/>
      <diagonal/>
    </border>
  </borders>
  <cellStyleXfs count="58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0" fontId="2" fillId="2" borderId="1" applyNumberFormat="0" applyFont="0" applyFill="0" applyAlignment="0" applyProtection="0">
      <alignment horizontal="center"/>
    </xf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9" fillId="9" borderId="0" applyNumberFormat="0" applyBorder="0" applyAlignment="0" applyProtection="0"/>
    <xf numFmtId="0" fontId="10" fillId="21" borderId="7" applyNumberFormat="0" applyAlignment="0" applyProtection="0"/>
    <xf numFmtId="0" fontId="11" fillId="22" borderId="8" applyNumberFormat="0" applyAlignment="0" applyProtection="0"/>
    <xf numFmtId="0" fontId="12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6" borderId="0" applyNumberFormat="0" applyBorder="0" applyAlignment="0" applyProtection="0"/>
    <xf numFmtId="0" fontId="15" fillId="12" borderId="7" applyNumberFormat="0" applyAlignment="0" applyProtection="0"/>
    <xf numFmtId="0" fontId="16" fillId="8" borderId="0" applyNumberFormat="0" applyBorder="0" applyAlignment="0" applyProtection="0"/>
    <xf numFmtId="0" fontId="13" fillId="27" borderId="10" applyNumberFormat="0" applyFont="0" applyAlignment="0" applyProtection="0"/>
    <xf numFmtId="0" fontId="17" fillId="21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2" applyNumberFormat="0" applyFill="0" applyAlignment="0" applyProtection="0"/>
    <xf numFmtId="0" fontId="22" fillId="0" borderId="13" applyNumberFormat="0" applyFill="0" applyAlignment="0" applyProtection="0"/>
    <xf numFmtId="0" fontId="14" fillId="0" borderId="14" applyNumberFormat="0" applyFill="0" applyAlignment="0" applyProtection="0"/>
    <xf numFmtId="9" fontId="24" fillId="0" borderId="0" applyFont="0" applyFill="0" applyBorder="0" applyAlignment="0" applyProtection="0"/>
    <xf numFmtId="0" fontId="26" fillId="0" borderId="0"/>
    <xf numFmtId="0" fontId="3" fillId="0" borderId="0"/>
    <xf numFmtId="0" fontId="3" fillId="0" borderId="0"/>
    <xf numFmtId="0" fontId="24" fillId="0" borderId="0"/>
  </cellStyleXfs>
  <cellXfs count="298">
    <xf numFmtId="0" fontId="0" fillId="0" borderId="0" xfId="0"/>
    <xf numFmtId="0" fontId="0" fillId="3" borderId="0" xfId="0" applyFill="1"/>
    <xf numFmtId="0" fontId="5" fillId="28" borderId="4" xfId="0" applyFont="1" applyFill="1" applyBorder="1"/>
    <xf numFmtId="0" fontId="5" fillId="28" borderId="17" xfId="0" applyFont="1" applyFill="1" applyBorder="1"/>
    <xf numFmtId="0" fontId="5" fillId="29" borderId="18" xfId="0" applyFont="1" applyFill="1" applyBorder="1"/>
    <xf numFmtId="0" fontId="0" fillId="6" borderId="5" xfId="0" applyFill="1" applyBorder="1"/>
    <xf numFmtId="0" fontId="0" fillId="0" borderId="5" xfId="0" applyBorder="1"/>
    <xf numFmtId="165" fontId="0" fillId="6" borderId="5" xfId="0" applyNumberFormat="1" applyFill="1" applyBorder="1"/>
    <xf numFmtId="0" fontId="0" fillId="6" borderId="19" xfId="0" applyFill="1" applyBorder="1"/>
    <xf numFmtId="0" fontId="5" fillId="29" borderId="16" xfId="0" applyFont="1" applyFill="1" applyBorder="1"/>
    <xf numFmtId="0" fontId="23" fillId="30" borderId="5" xfId="0" applyFont="1" applyFill="1" applyBorder="1"/>
    <xf numFmtId="0" fontId="5" fillId="29" borderId="20" xfId="0" applyFont="1" applyFill="1" applyBorder="1"/>
    <xf numFmtId="0" fontId="4" fillId="29" borderId="5" xfId="0" applyFont="1" applyFill="1" applyBorder="1"/>
    <xf numFmtId="166" fontId="0" fillId="0" borderId="5" xfId="0" applyNumberFormat="1" applyBorder="1"/>
    <xf numFmtId="166" fontId="23" fillId="30" borderId="5" xfId="0" applyNumberFormat="1" applyFont="1" applyFill="1" applyBorder="1"/>
    <xf numFmtId="166" fontId="4" fillId="29" borderId="5" xfId="0" applyNumberFormat="1" applyFont="1" applyFill="1" applyBorder="1"/>
    <xf numFmtId="167" fontId="0" fillId="3" borderId="0" xfId="0" applyNumberFormat="1" applyFill="1"/>
    <xf numFmtId="4" fontId="0" fillId="3" borderId="0" xfId="0" applyNumberFormat="1" applyFill="1"/>
    <xf numFmtId="0" fontId="0" fillId="3" borderId="0" xfId="0" applyFill="1" applyAlignment="1">
      <alignment horizontal="center"/>
    </xf>
    <xf numFmtId="0" fontId="26" fillId="3" borderId="0" xfId="0" applyFont="1" applyFill="1"/>
    <xf numFmtId="0" fontId="26" fillId="3" borderId="0" xfId="0" applyFont="1" applyFill="1" applyAlignment="1">
      <alignment horizontal="center"/>
    </xf>
    <xf numFmtId="0" fontId="23" fillId="3" borderId="0" xfId="0" applyFont="1" applyFill="1"/>
    <xf numFmtId="0" fontId="27" fillId="3" borderId="0" xfId="0" applyFont="1" applyFill="1"/>
    <xf numFmtId="167" fontId="4" fillId="3" borderId="0" xfId="0" applyNumberFormat="1" applyFont="1" applyFill="1" applyAlignment="1">
      <alignment horizontal="right"/>
    </xf>
    <xf numFmtId="0" fontId="6" fillId="3" borderId="0" xfId="0" applyFont="1" applyFill="1"/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left" wrapText="1"/>
    </xf>
    <xf numFmtId="0" fontId="5" fillId="3" borderId="25" xfId="0" quotePrefix="1" applyFont="1" applyFill="1" applyBorder="1" applyAlignment="1">
      <alignment horizontal="center" vertical="center" wrapText="1"/>
    </xf>
    <xf numFmtId="0" fontId="5" fillId="3" borderId="25" xfId="0" quotePrefix="1" applyFont="1" applyFill="1" applyBorder="1" applyAlignment="1">
      <alignment horizontal="left" vertical="center" wrapText="1"/>
    </xf>
    <xf numFmtId="0" fontId="5" fillId="3" borderId="25" xfId="0" applyFont="1" applyFill="1" applyBorder="1" applyAlignment="1">
      <alignment horizontal="left" vertical="center" wrapText="1"/>
    </xf>
    <xf numFmtId="0" fontId="26" fillId="3" borderId="25" xfId="55" applyFont="1" applyFill="1" applyBorder="1" applyAlignment="1">
      <alignment horizontal="left"/>
    </xf>
    <xf numFmtId="0" fontId="26" fillId="3" borderId="25" xfId="55" applyFont="1" applyFill="1" applyBorder="1" applyAlignment="1">
      <alignment horizontal="center"/>
    </xf>
    <xf numFmtId="49" fontId="26" fillId="3" borderId="25" xfId="55" applyNumberFormat="1" applyFont="1" applyFill="1" applyBorder="1" applyAlignment="1">
      <alignment horizontal="center"/>
    </xf>
    <xf numFmtId="49" fontId="26" fillId="3" borderId="0" xfId="55" applyNumberFormat="1" applyFont="1" applyFill="1" applyAlignment="1">
      <alignment horizontal="center"/>
    </xf>
    <xf numFmtId="0" fontId="0" fillId="3" borderId="0" xfId="0" applyFill="1" applyAlignment="1">
      <alignment horizontal="left"/>
    </xf>
    <xf numFmtId="0" fontId="0" fillId="3" borderId="0" xfId="0" applyFont="1" applyFill="1"/>
    <xf numFmtId="4" fontId="0" fillId="5" borderId="0" xfId="0" applyNumberFormat="1" applyFont="1" applyFill="1"/>
    <xf numFmtId="0" fontId="4" fillId="31" borderId="21" xfId="0" applyFont="1" applyFill="1" applyBorder="1" applyAlignment="1">
      <alignment horizontal="center" vertical="center" wrapText="1"/>
    </xf>
    <xf numFmtId="0" fontId="5" fillId="32" borderId="3" xfId="0" applyFont="1" applyFill="1" applyBorder="1" applyAlignment="1">
      <alignment horizontal="center" vertical="center"/>
    </xf>
    <xf numFmtId="0" fontId="5" fillId="32" borderId="0" xfId="0" applyFont="1" applyFill="1" applyAlignment="1">
      <alignment horizontal="center" vertical="center"/>
    </xf>
    <xf numFmtId="0" fontId="5" fillId="32" borderId="6" xfId="0" applyFont="1" applyFill="1" applyBorder="1" applyAlignment="1">
      <alignment horizontal="center" vertical="center"/>
    </xf>
    <xf numFmtId="4" fontId="4" fillId="31" borderId="0" xfId="0" applyNumberFormat="1" applyFont="1" applyFill="1"/>
    <xf numFmtId="4" fontId="4" fillId="32" borderId="15" xfId="0" applyNumberFormat="1" applyFont="1" applyFill="1" applyBorder="1"/>
    <xf numFmtId="4" fontId="4" fillId="32" borderId="6" xfId="0" applyNumberFormat="1" applyFont="1" applyFill="1" applyBorder="1"/>
    <xf numFmtId="0" fontId="0" fillId="0" borderId="46" xfId="0" applyFont="1" applyFill="1" applyBorder="1"/>
    <xf numFmtId="4" fontId="0" fillId="0" borderId="46" xfId="0" applyNumberFormat="1" applyFont="1" applyFill="1" applyBorder="1"/>
    <xf numFmtId="0" fontId="4" fillId="32" borderId="50" xfId="0" applyFont="1" applyFill="1" applyBorder="1"/>
    <xf numFmtId="0" fontId="4" fillId="32" borderId="29" xfId="0" applyFont="1" applyFill="1" applyBorder="1"/>
    <xf numFmtId="0" fontId="0" fillId="6" borderId="36" xfId="0" applyFont="1" applyFill="1" applyBorder="1"/>
    <xf numFmtId="0" fontId="4" fillId="32" borderId="52" xfId="0" applyFont="1" applyFill="1" applyBorder="1"/>
    <xf numFmtId="0" fontId="4" fillId="31" borderId="36" xfId="0" applyFont="1" applyFill="1" applyBorder="1"/>
    <xf numFmtId="0" fontId="0" fillId="5" borderId="30" xfId="0" applyFont="1" applyFill="1" applyBorder="1"/>
    <xf numFmtId="0" fontId="4" fillId="32" borderId="53" xfId="0" applyFont="1" applyFill="1" applyBorder="1"/>
    <xf numFmtId="0" fontId="4" fillId="31" borderId="30" xfId="0" applyFont="1" applyFill="1" applyBorder="1"/>
    <xf numFmtId="4" fontId="0" fillId="5" borderId="30" xfId="0" applyNumberFormat="1" applyFont="1" applyFill="1" applyBorder="1"/>
    <xf numFmtId="4" fontId="4" fillId="32" borderId="53" xfId="0" applyNumberFormat="1" applyFont="1" applyFill="1" applyBorder="1"/>
    <xf numFmtId="4" fontId="4" fillId="31" borderId="30" xfId="0" applyNumberFormat="1" applyFont="1" applyFill="1" applyBorder="1"/>
    <xf numFmtId="0" fontId="5" fillId="32" borderId="36" xfId="0" applyFont="1" applyFill="1" applyBorder="1"/>
    <xf numFmtId="0" fontId="4" fillId="32" borderId="54" xfId="0" applyFont="1" applyFill="1" applyBorder="1"/>
    <xf numFmtId="0" fontId="4" fillId="32" borderId="55" xfId="0" applyFont="1" applyFill="1" applyBorder="1"/>
    <xf numFmtId="4" fontId="4" fillId="32" borderId="56" xfId="0" applyNumberFormat="1" applyFont="1" applyFill="1" applyBorder="1"/>
    <xf numFmtId="4" fontId="4" fillId="32" borderId="0" xfId="0" applyNumberFormat="1" applyFont="1" applyFill="1" applyBorder="1"/>
    <xf numFmtId="0" fontId="4" fillId="32" borderId="51" xfId="0" applyFont="1" applyFill="1" applyBorder="1"/>
    <xf numFmtId="0" fontId="4" fillId="32" borderId="27" xfId="0" applyFont="1" applyFill="1" applyBorder="1"/>
    <xf numFmtId="4" fontId="4" fillId="32" borderId="27" xfId="0" applyNumberFormat="1" applyFont="1" applyFill="1" applyBorder="1"/>
    <xf numFmtId="0" fontId="25" fillId="3" borderId="0" xfId="0" applyFont="1" applyFill="1" applyAlignment="1">
      <alignment horizontal="center"/>
    </xf>
    <xf numFmtId="0" fontId="0" fillId="3" borderId="0" xfId="0" applyFill="1" applyAlignment="1"/>
    <xf numFmtId="0" fontId="24" fillId="3" borderId="0" xfId="0" applyFont="1" applyFill="1"/>
    <xf numFmtId="167" fontId="24" fillId="3" borderId="0" xfId="0" applyNumberFormat="1" applyFont="1" applyFill="1"/>
    <xf numFmtId="0" fontId="4" fillId="31" borderId="42" xfId="0" applyFont="1" applyFill="1" applyBorder="1" applyAlignment="1">
      <alignment horizontal="center" vertical="center" wrapText="1"/>
    </xf>
    <xf numFmtId="0" fontId="4" fillId="31" borderId="43" xfId="0" applyFont="1" applyFill="1" applyBorder="1" applyAlignment="1">
      <alignment horizontal="center" vertical="center" wrapText="1"/>
    </xf>
    <xf numFmtId="0" fontId="0" fillId="0" borderId="57" xfId="0" applyFont="1" applyFill="1" applyBorder="1"/>
    <xf numFmtId="4" fontId="0" fillId="0" borderId="57" xfId="0" applyNumberFormat="1" applyFont="1" applyFill="1" applyBorder="1"/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 wrapText="1"/>
    </xf>
    <xf numFmtId="1" fontId="0" fillId="3" borderId="0" xfId="0" applyNumberFormat="1" applyFont="1" applyFill="1"/>
    <xf numFmtId="0" fontId="29" fillId="3" borderId="0" xfId="54" applyFont="1" applyFill="1" applyAlignment="1">
      <alignment horizontal="center"/>
    </xf>
    <xf numFmtId="0" fontId="5" fillId="3" borderId="39" xfId="54" applyFont="1" applyFill="1" applyBorder="1"/>
    <xf numFmtId="0" fontId="4" fillId="31" borderId="68" xfId="54" applyFont="1" applyFill="1" applyBorder="1" applyAlignment="1">
      <alignment horizontal="center" vertical="center"/>
    </xf>
    <xf numFmtId="0" fontId="4" fillId="31" borderId="64" xfId="54" applyFont="1" applyFill="1" applyBorder="1" applyAlignment="1">
      <alignment horizontal="center" vertical="center"/>
    </xf>
    <xf numFmtId="0" fontId="4" fillId="31" borderId="23" xfId="54" applyFont="1" applyFill="1" applyBorder="1" applyAlignment="1">
      <alignment horizontal="center" vertical="center"/>
    </xf>
    <xf numFmtId="0" fontId="26" fillId="0" borderId="57" xfId="54" applyFont="1" applyFill="1" applyBorder="1"/>
    <xf numFmtId="4" fontId="26" fillId="0" borderId="57" xfId="54" applyNumberFormat="1" applyFont="1" applyFill="1" applyBorder="1" applyAlignment="1">
      <alignment horizontal="center" vertical="center"/>
    </xf>
    <xf numFmtId="0" fontId="4" fillId="31" borderId="69" xfId="54" applyFont="1" applyFill="1" applyBorder="1"/>
    <xf numFmtId="4" fontId="4" fillId="31" borderId="70" xfId="54" applyNumberFormat="1" applyFont="1" applyFill="1" applyBorder="1" applyAlignment="1">
      <alignment horizontal="center" vertical="center"/>
    </xf>
    <xf numFmtId="4" fontId="4" fillId="31" borderId="71" xfId="54" applyNumberFormat="1" applyFont="1" applyFill="1" applyBorder="1" applyAlignment="1">
      <alignment horizontal="center" vertical="center"/>
    </xf>
    <xf numFmtId="4" fontId="4" fillId="31" borderId="60" xfId="54" applyNumberFormat="1" applyFont="1" applyFill="1" applyBorder="1" applyAlignment="1">
      <alignment horizontal="center" vertical="center"/>
    </xf>
    <xf numFmtId="167" fontId="24" fillId="3" borderId="36" xfId="0" applyNumberFormat="1" applyFont="1" applyFill="1" applyBorder="1"/>
    <xf numFmtId="167" fontId="24" fillId="3" borderId="30" xfId="0" applyNumberFormat="1" applyFont="1" applyFill="1" applyBorder="1"/>
    <xf numFmtId="0" fontId="26" fillId="3" borderId="0" xfId="54" applyFont="1" applyFill="1"/>
    <xf numFmtId="0" fontId="5" fillId="31" borderId="25" xfId="54" applyFont="1" applyFill="1" applyBorder="1" applyAlignment="1">
      <alignment horizontal="center"/>
    </xf>
    <xf numFmtId="0" fontId="5" fillId="31" borderId="23" xfId="54" applyFont="1" applyFill="1" applyBorder="1" applyAlignment="1">
      <alignment horizontal="centerContinuous"/>
    </xf>
    <xf numFmtId="4" fontId="26" fillId="0" borderId="57" xfId="54" applyNumberFormat="1" applyFont="1" applyFill="1" applyBorder="1" applyAlignment="1">
      <alignment horizontal="center"/>
    </xf>
    <xf numFmtId="167" fontId="0" fillId="3" borderId="0" xfId="0" applyNumberFormat="1" applyFont="1" applyFill="1"/>
    <xf numFmtId="0" fontId="5" fillId="31" borderId="68" xfId="54" applyFont="1" applyFill="1" applyBorder="1" applyAlignment="1">
      <alignment horizontal="center"/>
    </xf>
    <xf numFmtId="0" fontId="5" fillId="31" borderId="64" xfId="54" applyFont="1" applyFill="1" applyBorder="1" applyAlignment="1">
      <alignment horizontal="center"/>
    </xf>
    <xf numFmtId="0" fontId="5" fillId="31" borderId="66" xfId="54" applyFont="1" applyFill="1" applyBorder="1" applyAlignment="1">
      <alignment horizontal="centerContinuous"/>
    </xf>
    <xf numFmtId="4" fontId="4" fillId="31" borderId="70" xfId="54" applyNumberFormat="1" applyFont="1" applyFill="1" applyBorder="1" applyAlignment="1">
      <alignment horizontal="center"/>
    </xf>
    <xf numFmtId="4" fontId="4" fillId="31" borderId="63" xfId="54" applyNumberFormat="1" applyFont="1" applyFill="1" applyBorder="1" applyAlignment="1">
      <alignment horizontal="center"/>
    </xf>
    <xf numFmtId="0" fontId="5" fillId="31" borderId="26" xfId="54" applyFont="1" applyFill="1" applyBorder="1"/>
    <xf numFmtId="165" fontId="26" fillId="0" borderId="57" xfId="54" applyNumberFormat="1" applyFont="1" applyFill="1" applyBorder="1" applyAlignment="1">
      <alignment horizontal="center"/>
    </xf>
    <xf numFmtId="165" fontId="0" fillId="3" borderId="0" xfId="0" applyNumberFormat="1" applyFont="1" applyFill="1"/>
    <xf numFmtId="0" fontId="0" fillId="3" borderId="0" xfId="0" applyFont="1" applyFill="1" applyAlignment="1">
      <alignment horizontal="left"/>
    </xf>
    <xf numFmtId="0" fontId="5" fillId="31" borderId="23" xfId="54" applyFont="1" applyFill="1" applyBorder="1" applyAlignment="1">
      <alignment horizontal="center"/>
    </xf>
    <xf numFmtId="0" fontId="5" fillId="31" borderId="75" xfId="54" applyFont="1" applyFill="1" applyBorder="1" applyAlignment="1">
      <alignment horizontal="center"/>
    </xf>
    <xf numFmtId="0" fontId="0" fillId="3" borderId="36" xfId="0" applyFont="1" applyFill="1" applyBorder="1" applyAlignment="1">
      <alignment horizontal="center" vertical="center" wrapText="1"/>
    </xf>
    <xf numFmtId="0" fontId="0" fillId="3" borderId="30" xfId="0" applyFont="1" applyFill="1" applyBorder="1" applyAlignment="1">
      <alignment horizontal="center"/>
    </xf>
    <xf numFmtId="0" fontId="0" fillId="3" borderId="30" xfId="0" applyFont="1" applyFill="1" applyBorder="1"/>
    <xf numFmtId="0" fontId="0" fillId="3" borderId="31" xfId="0" applyFont="1" applyFill="1" applyBorder="1"/>
    <xf numFmtId="0" fontId="0" fillId="3" borderId="0" xfId="0" applyFont="1" applyFill="1" applyAlignment="1">
      <alignment horizontal="center"/>
    </xf>
    <xf numFmtId="0" fontId="0" fillId="3" borderId="0" xfId="0" applyFont="1" applyFill="1" applyAlignment="1">
      <alignment horizontal="left" wrapText="1"/>
    </xf>
    <xf numFmtId="0" fontId="0" fillId="3" borderId="6" xfId="0" applyFont="1" applyFill="1" applyBorder="1" applyAlignment="1">
      <alignment horizontal="center" vertical="center" wrapText="1"/>
    </xf>
    <xf numFmtId="0" fontId="0" fillId="0" borderId="0" xfId="0" applyFont="1"/>
    <xf numFmtId="0" fontId="0" fillId="3" borderId="0" xfId="0" applyFont="1" applyFill="1" applyAlignment="1">
      <alignment horizontal="center"/>
    </xf>
    <xf numFmtId="0" fontId="4" fillId="31" borderId="42" xfId="55" applyFont="1" applyFill="1" applyBorder="1" applyAlignment="1">
      <alignment horizontal="center" vertical="center" wrapText="1"/>
    </xf>
    <xf numFmtId="167" fontId="0" fillId="0" borderId="57" xfId="0" applyNumberFormat="1" applyFont="1" applyFill="1" applyBorder="1"/>
    <xf numFmtId="167" fontId="0" fillId="0" borderId="57" xfId="0" applyNumberFormat="1" applyFont="1" applyFill="1" applyBorder="1" applyAlignment="1">
      <alignment horizontal="right"/>
    </xf>
    <xf numFmtId="0" fontId="4" fillId="31" borderId="77" xfId="55" applyFont="1" applyFill="1" applyBorder="1" applyAlignment="1">
      <alignment horizontal="center" vertical="center"/>
    </xf>
    <xf numFmtId="0" fontId="4" fillId="31" borderId="75" xfId="55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wrapText="1"/>
    </xf>
    <xf numFmtId="0" fontId="0" fillId="0" borderId="57" xfId="0" applyFont="1" applyFill="1" applyBorder="1" applyAlignment="1">
      <alignment vertical="center" wrapText="1"/>
    </xf>
    <xf numFmtId="0" fontId="0" fillId="3" borderId="0" xfId="0" applyFill="1" applyBorder="1"/>
    <xf numFmtId="0" fontId="4" fillId="31" borderId="58" xfId="55" applyFont="1" applyFill="1" applyBorder="1" applyAlignment="1">
      <alignment horizontal="center" vertical="center" wrapText="1"/>
    </xf>
    <xf numFmtId="0" fontId="4" fillId="31" borderId="36" xfId="55" applyFont="1" applyFill="1" applyBorder="1" applyAlignment="1">
      <alignment horizontal="center" vertical="center" wrapText="1"/>
    </xf>
    <xf numFmtId="0" fontId="0" fillId="0" borderId="61" xfId="0" applyFont="1" applyFill="1" applyBorder="1" applyAlignment="1">
      <alignment horizontal="left" wrapText="1"/>
    </xf>
    <xf numFmtId="0" fontId="0" fillId="0" borderId="61" xfId="0" applyFont="1" applyFill="1" applyBorder="1" applyAlignment="1">
      <alignment horizontal="left" vertical="center" wrapText="1"/>
    </xf>
    <xf numFmtId="0" fontId="4" fillId="33" borderId="25" xfId="0" applyFont="1" applyFill="1" applyBorder="1" applyAlignment="1">
      <alignment horizontal="center" vertical="center" wrapText="1"/>
    </xf>
    <xf numFmtId="0" fontId="24" fillId="3" borderId="0" xfId="57" applyFill="1"/>
    <xf numFmtId="0" fontId="24" fillId="0" borderId="0" xfId="57"/>
    <xf numFmtId="0" fontId="30" fillId="3" borderId="0" xfId="57" applyFont="1" applyFill="1" applyAlignment="1">
      <alignment horizontal="right"/>
    </xf>
    <xf numFmtId="0" fontId="31" fillId="3" borderId="0" xfId="57" applyFont="1" applyFill="1" applyAlignment="1">
      <alignment horizontal="right"/>
    </xf>
    <xf numFmtId="0" fontId="33" fillId="3" borderId="0" xfId="57" applyFont="1" applyFill="1" applyAlignment="1">
      <alignment horizontal="left" vertical="center"/>
    </xf>
    <xf numFmtId="0" fontId="34" fillId="3" borderId="0" xfId="57" applyFont="1" applyFill="1" applyAlignment="1">
      <alignment horizontal="right"/>
    </xf>
    <xf numFmtId="0" fontId="34" fillId="0" borderId="78" xfId="57" applyFont="1" applyBorder="1" applyAlignment="1">
      <alignment horizontal="left"/>
    </xf>
    <xf numFmtId="0" fontId="34" fillId="0" borderId="78" xfId="57" applyFont="1" applyBorder="1"/>
    <xf numFmtId="0" fontId="32" fillId="3" borderId="0" xfId="57" applyFont="1" applyFill="1" applyAlignment="1">
      <alignment horizontal="center"/>
    </xf>
    <xf numFmtId="0" fontId="28" fillId="3" borderId="0" xfId="0" applyFont="1" applyFill="1" applyAlignment="1">
      <alignment horizontal="center"/>
    </xf>
    <xf numFmtId="0" fontId="4" fillId="31" borderId="0" xfId="56" applyFont="1" applyFill="1" applyAlignment="1">
      <alignment horizontal="center" vertical="center"/>
    </xf>
    <xf numFmtId="0" fontId="5" fillId="32" borderId="3" xfId="0" applyFont="1" applyFill="1" applyBorder="1" applyAlignment="1">
      <alignment horizontal="center" vertical="center"/>
    </xf>
    <xf numFmtId="0" fontId="5" fillId="32" borderId="0" xfId="0" applyFont="1" applyFill="1" applyAlignment="1">
      <alignment horizontal="center" vertical="center"/>
    </xf>
    <xf numFmtId="0" fontId="5" fillId="32" borderId="4" xfId="0" applyFont="1" applyFill="1" applyBorder="1" applyAlignment="1">
      <alignment horizontal="center" vertical="center"/>
    </xf>
    <xf numFmtId="0" fontId="0" fillId="0" borderId="47" xfId="0" applyFont="1" applyFill="1" applyBorder="1" applyAlignment="1">
      <alignment horizontal="left" vertical="center"/>
    </xf>
    <xf numFmtId="0" fontId="0" fillId="0" borderId="48" xfId="0" applyFont="1" applyFill="1" applyBorder="1" applyAlignment="1">
      <alignment horizontal="left" vertical="center"/>
    </xf>
    <xf numFmtId="0" fontId="0" fillId="0" borderId="49" xfId="0" applyFont="1" applyFill="1" applyBorder="1" applyAlignment="1">
      <alignment horizontal="left" vertical="center"/>
    </xf>
    <xf numFmtId="0" fontId="23" fillId="3" borderId="31" xfId="54" applyFont="1" applyFill="1" applyBorder="1" applyAlignment="1">
      <alignment horizontal="center"/>
    </xf>
    <xf numFmtId="0" fontId="23" fillId="3" borderId="0" xfId="54" applyFont="1" applyFill="1" applyAlignment="1">
      <alignment horizontal="center"/>
    </xf>
    <xf numFmtId="0" fontId="4" fillId="31" borderId="37" xfId="54" applyFont="1" applyFill="1" applyBorder="1" applyAlignment="1">
      <alignment horizontal="center" vertical="center" wrapText="1"/>
    </xf>
    <xf numFmtId="0" fontId="4" fillId="31" borderId="38" xfId="54" applyFont="1" applyFill="1" applyBorder="1" applyAlignment="1">
      <alignment horizontal="center" vertical="center"/>
    </xf>
    <xf numFmtId="0" fontId="4" fillId="31" borderId="67" xfId="54" applyFont="1" applyFill="1" applyBorder="1" applyAlignment="1">
      <alignment horizontal="center" vertical="center"/>
    </xf>
    <xf numFmtId="0" fontId="4" fillId="31" borderId="62" xfId="54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/>
    </xf>
    <xf numFmtId="0" fontId="4" fillId="31" borderId="0" xfId="0" applyFont="1" applyFill="1" applyAlignment="1">
      <alignment horizontal="center" vertical="center" wrapText="1"/>
    </xf>
    <xf numFmtId="0" fontId="4" fillId="31" borderId="0" xfId="0" applyFont="1" applyFill="1" applyAlignment="1">
      <alignment horizontal="center" vertical="center"/>
    </xf>
    <xf numFmtId="0" fontId="5" fillId="31" borderId="72" xfId="54" applyFont="1" applyFill="1" applyBorder="1" applyAlignment="1">
      <alignment horizontal="center" vertical="center"/>
    </xf>
    <xf numFmtId="0" fontId="5" fillId="31" borderId="73" xfId="54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/>
    </xf>
    <xf numFmtId="0" fontId="5" fillId="4" borderId="3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44" xfId="0" applyFont="1" applyFill="1" applyBorder="1" applyAlignment="1">
      <alignment horizontal="center" vertical="center"/>
    </xf>
    <xf numFmtId="0" fontId="5" fillId="4" borderId="45" xfId="0" applyFont="1" applyFill="1" applyBorder="1" applyAlignment="1">
      <alignment horizontal="center" vertical="center"/>
    </xf>
    <xf numFmtId="0" fontId="4" fillId="31" borderId="25" xfId="55" applyFont="1" applyFill="1" applyBorder="1" applyAlignment="1">
      <alignment horizontal="center" vertical="center" wrapText="1"/>
    </xf>
    <xf numFmtId="0" fontId="4" fillId="31" borderId="42" xfId="55" applyFont="1" applyFill="1" applyBorder="1" applyAlignment="1">
      <alignment horizontal="center" vertical="center" wrapText="1"/>
    </xf>
    <xf numFmtId="0" fontId="4" fillId="31" borderId="30" xfId="55" applyFont="1" applyFill="1" applyBorder="1" applyAlignment="1">
      <alignment horizontal="center" vertical="center" wrapText="1"/>
    </xf>
    <xf numFmtId="0" fontId="4" fillId="31" borderId="42" xfId="55" applyFont="1" applyFill="1" applyBorder="1" applyAlignment="1">
      <alignment horizontal="center" vertical="center"/>
    </xf>
    <xf numFmtId="0" fontId="4" fillId="31" borderId="30" xfId="55" applyFont="1" applyFill="1" applyBorder="1" applyAlignment="1">
      <alignment horizontal="center" vertical="center"/>
    </xf>
    <xf numFmtId="0" fontId="4" fillId="31" borderId="31" xfId="55" applyFont="1" applyFill="1" applyBorder="1" applyAlignment="1">
      <alignment horizontal="center" vertical="center"/>
    </xf>
    <xf numFmtId="0" fontId="4" fillId="31" borderId="0" xfId="55" applyFont="1" applyFill="1" applyBorder="1" applyAlignment="1">
      <alignment horizontal="center" vertical="center"/>
    </xf>
    <xf numFmtId="0" fontId="4" fillId="31" borderId="65" xfId="55" applyFont="1" applyFill="1" applyBorder="1" applyAlignment="1">
      <alignment horizontal="center" vertical="center"/>
    </xf>
    <xf numFmtId="0" fontId="4" fillId="31" borderId="26" xfId="55" applyFont="1" applyFill="1" applyBorder="1" applyAlignment="1">
      <alignment horizontal="center" vertical="center"/>
    </xf>
    <xf numFmtId="0" fontId="4" fillId="31" borderId="29" xfId="55" applyFont="1" applyFill="1" applyBorder="1" applyAlignment="1">
      <alignment horizontal="center" vertical="center"/>
    </xf>
    <xf numFmtId="0" fontId="4" fillId="31" borderId="76" xfId="55" applyFont="1" applyFill="1" applyBorder="1" applyAlignment="1">
      <alignment horizontal="center" vertical="center"/>
    </xf>
    <xf numFmtId="0" fontId="4" fillId="33" borderId="25" xfId="0" applyFont="1" applyFill="1" applyBorder="1" applyAlignment="1">
      <alignment horizontal="center" vertical="center" wrapText="1"/>
    </xf>
    <xf numFmtId="0" fontId="0" fillId="0" borderId="61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vertical="center" wrapText="1"/>
    </xf>
    <xf numFmtId="0" fontId="0" fillId="0" borderId="61" xfId="0" applyFont="1" applyFill="1" applyBorder="1" applyAlignment="1">
      <alignment horizontal="left" wrapText="1"/>
    </xf>
    <xf numFmtId="0" fontId="0" fillId="0" borderId="57" xfId="0" applyFont="1" applyFill="1" applyBorder="1" applyAlignment="1">
      <alignment horizontal="left" wrapText="1"/>
    </xf>
    <xf numFmtId="0" fontId="4" fillId="31" borderId="23" xfId="55" applyFont="1" applyFill="1" applyBorder="1" applyAlignment="1">
      <alignment horizontal="center" vertical="center"/>
    </xf>
    <xf numFmtId="0" fontId="4" fillId="31" borderId="74" xfId="55" applyFont="1" applyFill="1" applyBorder="1" applyAlignment="1">
      <alignment horizontal="center" vertical="center"/>
    </xf>
    <xf numFmtId="0" fontId="0" fillId="0" borderId="61" xfId="0" applyFont="1" applyFill="1" applyBorder="1" applyAlignment="1">
      <alignment horizontal="center" vertical="center" wrapText="1"/>
    </xf>
    <xf numFmtId="0" fontId="0" fillId="0" borderId="57" xfId="0" applyFont="1" applyFill="1" applyBorder="1" applyAlignment="1">
      <alignment horizontal="left" vertical="center"/>
    </xf>
    <xf numFmtId="0" fontId="5" fillId="31" borderId="23" xfId="54" applyFont="1" applyFill="1" applyBorder="1" applyAlignment="1">
      <alignment horizontal="center" vertical="center"/>
    </xf>
    <xf numFmtId="0" fontId="5" fillId="31" borderId="27" xfId="54" applyFont="1" applyFill="1" applyBorder="1" applyAlignment="1">
      <alignment horizontal="center" vertical="center"/>
    </xf>
    <xf numFmtId="0" fontId="5" fillId="31" borderId="26" xfId="54" applyFont="1" applyFill="1" applyBorder="1" applyAlignment="1">
      <alignment horizontal="center"/>
    </xf>
    <xf numFmtId="0" fontId="5" fillId="31" borderId="29" xfId="54" applyFont="1" applyFill="1" applyBorder="1" applyAlignment="1">
      <alignment horizontal="center"/>
    </xf>
    <xf numFmtId="0" fontId="5" fillId="31" borderId="76" xfId="54" applyFont="1" applyFill="1" applyBorder="1" applyAlignment="1">
      <alignment horizontal="center"/>
    </xf>
    <xf numFmtId="0" fontId="36" fillId="5" borderId="27" xfId="0" applyFont="1" applyFill="1" applyBorder="1" applyAlignment="1">
      <alignment vertical="center"/>
    </xf>
    <xf numFmtId="0" fontId="36" fillId="5" borderId="25" xfId="0" applyFont="1" applyFill="1" applyBorder="1" applyAlignment="1">
      <alignment vertical="center"/>
    </xf>
    <xf numFmtId="0" fontId="36" fillId="5" borderId="2" xfId="0" applyFont="1" applyFill="1" applyBorder="1" applyAlignment="1">
      <alignment horizontal="center"/>
    </xf>
    <xf numFmtId="0" fontId="36" fillId="5" borderId="2" xfId="0" applyFont="1" applyFill="1" applyBorder="1" applyAlignment="1">
      <alignment horizontal="center" vertical="center"/>
    </xf>
    <xf numFmtId="0" fontId="36" fillId="5" borderId="29" xfId="0" applyFont="1" applyFill="1" applyBorder="1" applyAlignment="1">
      <alignment horizontal="center" vertical="center"/>
    </xf>
    <xf numFmtId="167" fontId="36" fillId="5" borderId="25" xfId="0" applyNumberFormat="1" applyFont="1" applyFill="1" applyBorder="1"/>
    <xf numFmtId="167" fontId="36" fillId="5" borderId="26" xfId="0" applyNumberFormat="1" applyFont="1" applyFill="1" applyBorder="1"/>
    <xf numFmtId="167" fontId="37" fillId="4" borderId="82" xfId="0" applyNumberFormat="1" applyFont="1" applyFill="1" applyBorder="1"/>
    <xf numFmtId="0" fontId="36" fillId="5" borderId="24" xfId="0" applyFont="1" applyFill="1" applyBorder="1" applyAlignment="1">
      <alignment vertical="center"/>
    </xf>
    <xf numFmtId="0" fontId="36" fillId="5" borderId="25" xfId="0" applyFont="1" applyFill="1" applyBorder="1" applyAlignment="1">
      <alignment horizontal="center"/>
    </xf>
    <xf numFmtId="0" fontId="36" fillId="5" borderId="25" xfId="0" applyFont="1" applyFill="1" applyBorder="1" applyAlignment="1">
      <alignment horizontal="center" vertical="center"/>
    </xf>
    <xf numFmtId="167" fontId="36" fillId="5" borderId="25" xfId="0" applyNumberFormat="1" applyFont="1" applyFill="1" applyBorder="1" applyAlignment="1">
      <alignment vertical="center"/>
    </xf>
    <xf numFmtId="167" fontId="36" fillId="5" borderId="82" xfId="0" applyNumberFormat="1" applyFont="1" applyFill="1" applyBorder="1"/>
    <xf numFmtId="0" fontId="36" fillId="5" borderId="28" xfId="0" applyFont="1" applyFill="1" applyBorder="1" applyAlignment="1">
      <alignment vertical="center"/>
    </xf>
    <xf numFmtId="167" fontId="36" fillId="5" borderId="29" xfId="0" applyNumberFormat="1" applyFont="1" applyFill="1" applyBorder="1" applyAlignment="1">
      <alignment vertical="center"/>
    </xf>
    <xf numFmtId="165" fontId="36" fillId="5" borderId="2" xfId="0" applyNumberFormat="1" applyFont="1" applyFill="1" applyBorder="1" applyAlignment="1">
      <alignment horizontal="center"/>
    </xf>
    <xf numFmtId="0" fontId="36" fillId="5" borderId="23" xfId="0" applyFont="1" applyFill="1" applyBorder="1" applyAlignment="1">
      <alignment vertical="center"/>
    </xf>
    <xf numFmtId="0" fontId="36" fillId="5" borderId="23" xfId="0" applyFont="1" applyFill="1" applyBorder="1" applyAlignment="1">
      <alignment horizontal="left" vertical="center"/>
    </xf>
    <xf numFmtId="0" fontId="36" fillId="5" borderId="30" xfId="0" applyFont="1" applyFill="1" applyBorder="1" applyAlignment="1">
      <alignment vertical="center"/>
    </xf>
    <xf numFmtId="0" fontId="36" fillId="5" borderId="27" xfId="0" applyFont="1" applyFill="1" applyBorder="1" applyAlignment="1">
      <alignment horizontal="center" vertical="center"/>
    </xf>
    <xf numFmtId="0" fontId="36" fillId="5" borderId="6" xfId="0" applyFont="1" applyFill="1" applyBorder="1" applyAlignment="1">
      <alignment vertical="center"/>
    </xf>
    <xf numFmtId="0" fontId="36" fillId="5" borderId="26" xfId="0" applyFont="1" applyFill="1" applyBorder="1" applyAlignment="1">
      <alignment horizontal="center"/>
    </xf>
    <xf numFmtId="0" fontId="36" fillId="5" borderId="26" xfId="0" applyFont="1" applyFill="1" applyBorder="1" applyAlignment="1">
      <alignment vertical="center"/>
    </xf>
    <xf numFmtId="0" fontId="36" fillId="5" borderId="28" xfId="0" applyFont="1" applyFill="1" applyBorder="1" applyAlignment="1">
      <alignment horizontal="left" vertical="center"/>
    </xf>
    <xf numFmtId="0" fontId="39" fillId="3" borderId="0" xfId="0" applyFont="1" applyFill="1"/>
    <xf numFmtId="0" fontId="39" fillId="3" borderId="0" xfId="0" applyFont="1" applyFill="1" applyAlignment="1">
      <alignment horizontal="center"/>
    </xf>
    <xf numFmtId="0" fontId="40" fillId="3" borderId="0" xfId="0" applyFont="1" applyFill="1"/>
    <xf numFmtId="169" fontId="38" fillId="3" borderId="25" xfId="0" applyNumberFormat="1" applyFont="1" applyFill="1" applyBorder="1"/>
    <xf numFmtId="0" fontId="0" fillId="3" borderId="36" xfId="0" applyFill="1" applyBorder="1"/>
    <xf numFmtId="0" fontId="36" fillId="5" borderId="31" xfId="0" applyFont="1" applyFill="1" applyBorder="1" applyAlignment="1">
      <alignment vertical="center"/>
    </xf>
    <xf numFmtId="0" fontId="41" fillId="31" borderId="0" xfId="0" applyFont="1" applyFill="1" applyAlignment="1">
      <alignment horizontal="center" vertical="center" wrapText="1"/>
    </xf>
    <xf numFmtId="0" fontId="41" fillId="31" borderId="0" xfId="0" applyFont="1" applyFill="1" applyAlignment="1">
      <alignment horizontal="center"/>
    </xf>
    <xf numFmtId="0" fontId="35" fillId="33" borderId="81" xfId="0" applyFont="1" applyFill="1" applyBorder="1" applyAlignment="1">
      <alignment horizontal="center" vertical="center" wrapText="1"/>
    </xf>
    <xf numFmtId="0" fontId="35" fillId="33" borderId="83" xfId="0" applyFont="1" applyFill="1" applyBorder="1" applyAlignment="1">
      <alignment horizontal="center" vertical="center" wrapText="1"/>
    </xf>
    <xf numFmtId="0" fontId="35" fillId="33" borderId="84" xfId="0" applyFont="1" applyFill="1" applyBorder="1" applyAlignment="1">
      <alignment horizontal="center" vertical="center" wrapText="1"/>
    </xf>
    <xf numFmtId="0" fontId="35" fillId="33" borderId="85" xfId="0" applyFont="1" applyFill="1" applyBorder="1" applyAlignment="1">
      <alignment horizontal="center" vertical="center" wrapText="1"/>
    </xf>
    <xf numFmtId="0" fontId="37" fillId="31" borderId="26" xfId="0" applyFont="1" applyFill="1" applyBorder="1" applyAlignment="1">
      <alignment vertical="center"/>
    </xf>
    <xf numFmtId="0" fontId="37" fillId="31" borderId="2" xfId="0" applyFont="1" applyFill="1" applyBorder="1" applyAlignment="1">
      <alignment horizontal="center"/>
    </xf>
    <xf numFmtId="0" fontId="37" fillId="31" borderId="2" xfId="0" applyFont="1" applyFill="1" applyBorder="1" applyAlignment="1">
      <alignment horizontal="center" vertical="center"/>
    </xf>
    <xf numFmtId="0" fontId="37" fillId="31" borderId="29" xfId="0" applyFont="1" applyFill="1" applyBorder="1" applyAlignment="1">
      <alignment horizontal="center" vertical="center"/>
    </xf>
    <xf numFmtId="167" fontId="37" fillId="31" borderId="29" xfId="0" applyNumberFormat="1" applyFont="1" applyFill="1" applyBorder="1" applyAlignment="1">
      <alignment vertical="center"/>
    </xf>
    <xf numFmtId="167" fontId="37" fillId="31" borderId="25" xfId="0" applyNumberFormat="1" applyFont="1" applyFill="1" applyBorder="1"/>
    <xf numFmtId="167" fontId="37" fillId="31" borderId="26" xfId="0" applyNumberFormat="1" applyFont="1" applyFill="1" applyBorder="1"/>
    <xf numFmtId="167" fontId="37" fillId="31" borderId="82" xfId="0" applyNumberFormat="1" applyFont="1" applyFill="1" applyBorder="1"/>
    <xf numFmtId="0" fontId="42" fillId="31" borderId="21" xfId="0" applyFont="1" applyFill="1" applyBorder="1" applyAlignment="1">
      <alignment horizontal="center" vertical="center" wrapText="1"/>
    </xf>
    <xf numFmtId="0" fontId="42" fillId="31" borderId="79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31" borderId="80" xfId="0" applyFont="1" applyFill="1" applyBorder="1" applyAlignment="1">
      <alignment horizontal="center" vertical="center" wrapText="1"/>
    </xf>
    <xf numFmtId="0" fontId="38" fillId="31" borderId="86" xfId="0" applyFont="1" applyFill="1" applyBorder="1"/>
    <xf numFmtId="4" fontId="35" fillId="31" borderId="2" xfId="0" applyNumberFormat="1" applyFont="1" applyFill="1" applyBorder="1"/>
    <xf numFmtId="4" fontId="35" fillId="31" borderId="2" xfId="0" applyNumberFormat="1" applyFont="1" applyFill="1" applyBorder="1" applyAlignment="1">
      <alignment horizontal="center"/>
    </xf>
    <xf numFmtId="168" fontId="35" fillId="31" borderId="2" xfId="53" applyNumberFormat="1" applyFont="1" applyFill="1" applyBorder="1" applyAlignment="1">
      <alignment horizontal="center"/>
    </xf>
    <xf numFmtId="0" fontId="35" fillId="31" borderId="2" xfId="0" applyFont="1" applyFill="1" applyBorder="1"/>
    <xf numFmtId="167" fontId="38" fillId="31" borderId="25" xfId="0" applyNumberFormat="1" applyFont="1" applyFill="1" applyBorder="1"/>
    <xf numFmtId="0" fontId="38" fillId="31" borderId="87" xfId="0" applyFont="1" applyFill="1" applyBorder="1"/>
    <xf numFmtId="4" fontId="35" fillId="31" borderId="6" xfId="0" applyNumberFormat="1" applyFont="1" applyFill="1" applyBorder="1"/>
    <xf numFmtId="4" fontId="35" fillId="31" borderId="6" xfId="0" applyNumberFormat="1" applyFont="1" applyFill="1" applyBorder="1" applyAlignment="1">
      <alignment horizontal="center"/>
    </xf>
    <xf numFmtId="168" fontId="35" fillId="31" borderId="6" xfId="53" applyNumberFormat="1" applyFont="1" applyFill="1" applyBorder="1" applyAlignment="1">
      <alignment horizontal="center"/>
    </xf>
    <xf numFmtId="0" fontId="35" fillId="31" borderId="6" xfId="0" applyFont="1" applyFill="1" applyBorder="1"/>
    <xf numFmtId="167" fontId="38" fillId="31" borderId="27" xfId="0" applyNumberFormat="1" applyFont="1" applyFill="1" applyBorder="1"/>
    <xf numFmtId="0" fontId="38" fillId="31" borderId="0" xfId="0" applyFont="1" applyFill="1"/>
    <xf numFmtId="4" fontId="35" fillId="31" borderId="0" xfId="0" applyNumberFormat="1" applyFont="1" applyFill="1"/>
    <xf numFmtId="4" fontId="35" fillId="31" borderId="0" xfId="0" applyNumberFormat="1" applyFont="1" applyFill="1" applyAlignment="1">
      <alignment horizontal="center"/>
    </xf>
    <xf numFmtId="0" fontId="35" fillId="31" borderId="0" xfId="0" applyFont="1" applyFill="1" applyAlignment="1">
      <alignment horizontal="center"/>
    </xf>
    <xf numFmtId="0" fontId="35" fillId="31" borderId="0" xfId="0" applyFont="1" applyFill="1"/>
    <xf numFmtId="167" fontId="38" fillId="31" borderId="0" xfId="0" applyNumberFormat="1" applyFont="1" applyFill="1"/>
    <xf numFmtId="0" fontId="38" fillId="31" borderId="33" xfId="0" applyFont="1" applyFill="1" applyBorder="1"/>
    <xf numFmtId="4" fontId="35" fillId="31" borderId="33" xfId="0" applyNumberFormat="1" applyFont="1" applyFill="1" applyBorder="1"/>
    <xf numFmtId="4" fontId="35" fillId="31" borderId="33" xfId="0" applyNumberFormat="1" applyFont="1" applyFill="1" applyBorder="1" applyAlignment="1">
      <alignment horizontal="center"/>
    </xf>
    <xf numFmtId="0" fontId="35" fillId="31" borderId="33" xfId="0" applyFont="1" applyFill="1" applyBorder="1" applyAlignment="1">
      <alignment horizontal="center"/>
    </xf>
    <xf numFmtId="0" fontId="35" fillId="31" borderId="33" xfId="0" applyFont="1" applyFill="1" applyBorder="1"/>
    <xf numFmtId="167" fontId="38" fillId="31" borderId="34" xfId="0" applyNumberFormat="1" applyFont="1" applyFill="1" applyBorder="1"/>
    <xf numFmtId="167" fontId="38" fillId="31" borderId="35" xfId="0" applyNumberFormat="1" applyFont="1" applyFill="1" applyBorder="1"/>
    <xf numFmtId="0" fontId="23" fillId="3" borderId="0" xfId="0" applyFont="1" applyFill="1" applyAlignment="1">
      <alignment vertical="center"/>
    </xf>
    <xf numFmtId="0" fontId="44" fillId="31" borderId="0" xfId="0" applyFont="1" applyFill="1" applyAlignment="1">
      <alignment horizontal="center"/>
    </xf>
    <xf numFmtId="0" fontId="30" fillId="3" borderId="0" xfId="0" applyFont="1" applyFill="1" applyAlignment="1">
      <alignment vertical="center" wrapText="1"/>
    </xf>
    <xf numFmtId="0" fontId="30" fillId="3" borderId="0" xfId="0" applyFont="1" applyFill="1" applyAlignment="1">
      <alignment vertical="center"/>
    </xf>
    <xf numFmtId="0" fontId="44" fillId="31" borderId="0" xfId="0" applyFont="1" applyFill="1" applyAlignment="1">
      <alignment horizontal="center" vertical="center"/>
    </xf>
    <xf numFmtId="0" fontId="4" fillId="3" borderId="26" xfId="54" applyFont="1" applyFill="1" applyBorder="1" applyAlignment="1">
      <alignment horizontal="center" vertical="center"/>
    </xf>
    <xf numFmtId="0" fontId="0" fillId="3" borderId="26" xfId="0" applyFont="1" applyFill="1" applyBorder="1"/>
    <xf numFmtId="0" fontId="4" fillId="34" borderId="25" xfId="0" applyFont="1" applyFill="1" applyBorder="1" applyAlignment="1">
      <alignment horizontal="center" vertical="center" wrapText="1"/>
    </xf>
    <xf numFmtId="0" fontId="23" fillId="0" borderId="59" xfId="0" applyFont="1" applyFill="1" applyBorder="1" applyAlignment="1">
      <alignment horizontal="center"/>
    </xf>
    <xf numFmtId="0" fontId="23" fillId="0" borderId="59" xfId="0" applyFont="1" applyFill="1" applyBorder="1"/>
    <xf numFmtId="0" fontId="0" fillId="0" borderId="59" xfId="0" applyFont="1" applyFill="1" applyBorder="1"/>
    <xf numFmtId="4" fontId="0" fillId="0" borderId="59" xfId="0" applyNumberFormat="1" applyFont="1" applyFill="1" applyBorder="1"/>
    <xf numFmtId="0" fontId="23" fillId="0" borderId="57" xfId="0" applyFont="1" applyFill="1" applyBorder="1" applyAlignment="1">
      <alignment horizontal="center" vertical="center"/>
    </xf>
    <xf numFmtId="0" fontId="23" fillId="0" borderId="57" xfId="0" applyFont="1" applyFill="1" applyBorder="1"/>
    <xf numFmtId="0" fontId="23" fillId="0" borderId="57" xfId="0" applyFont="1" applyFill="1" applyBorder="1" applyAlignment="1">
      <alignment horizontal="center"/>
    </xf>
    <xf numFmtId="0" fontId="23" fillId="0" borderId="57" xfId="0" applyFont="1" applyFill="1" applyBorder="1" applyAlignment="1">
      <alignment horizontal="center" vertical="center" wrapText="1"/>
    </xf>
    <xf numFmtId="0" fontId="23" fillId="0" borderId="57" xfId="0" applyFont="1" applyFill="1" applyBorder="1" applyAlignment="1">
      <alignment horizontal="center" vertical="center"/>
    </xf>
    <xf numFmtId="0" fontId="23" fillId="0" borderId="57" xfId="0" applyFont="1" applyFill="1" applyBorder="1" applyAlignment="1">
      <alignment horizontal="center" wrapText="1"/>
    </xf>
    <xf numFmtId="0" fontId="0" fillId="0" borderId="57" xfId="0" applyFont="1" applyFill="1" applyBorder="1" applyAlignment="1">
      <alignment horizontal="center"/>
    </xf>
    <xf numFmtId="0" fontId="0" fillId="0" borderId="57" xfId="0" applyFont="1" applyFill="1" applyBorder="1" applyAlignment="1">
      <alignment horizontal="center" vertical="center"/>
    </xf>
    <xf numFmtId="0" fontId="43" fillId="31" borderId="0" xfId="0" applyFont="1" applyFill="1" applyBorder="1" applyAlignment="1">
      <alignment horizontal="center" vertical="center" wrapText="1"/>
    </xf>
    <xf numFmtId="0" fontId="43" fillId="31" borderId="36" xfId="0" applyFont="1" applyFill="1" applyBorder="1" applyAlignment="1">
      <alignment horizontal="center" vertical="center" wrapText="1"/>
    </xf>
    <xf numFmtId="0" fontId="28" fillId="3" borderId="30" xfId="0" applyFont="1" applyFill="1" applyBorder="1" applyAlignment="1">
      <alignment horizontal="center"/>
    </xf>
    <xf numFmtId="0" fontId="28" fillId="3" borderId="30" xfId="0" applyFont="1" applyFill="1" applyBorder="1"/>
    <xf numFmtId="0" fontId="28" fillId="3" borderId="31" xfId="0" applyFont="1" applyFill="1" applyBorder="1" applyAlignment="1">
      <alignment horizontal="center"/>
    </xf>
    <xf numFmtId="4" fontId="0" fillId="0" borderId="57" xfId="0" applyNumberFormat="1" applyFont="1" applyFill="1" applyBorder="1" applyAlignment="1">
      <alignment horizontal="right"/>
    </xf>
    <xf numFmtId="0" fontId="4" fillId="31" borderId="42" xfId="0" applyFont="1" applyFill="1" applyBorder="1" applyAlignment="1">
      <alignment horizontal="center"/>
    </xf>
    <xf numFmtId="0" fontId="4" fillId="31" borderId="43" xfId="0" applyFont="1" applyFill="1" applyBorder="1" applyAlignment="1">
      <alignment horizontal="center"/>
    </xf>
    <xf numFmtId="0" fontId="4" fillId="31" borderId="88" xfId="55" applyFont="1" applyFill="1" applyBorder="1" applyAlignment="1">
      <alignment horizontal="center" vertical="center" wrapText="1"/>
    </xf>
    <xf numFmtId="0" fontId="4" fillId="31" borderId="89" xfId="54" applyFont="1" applyFill="1" applyBorder="1" applyAlignment="1">
      <alignment horizontal="center" vertical="center" wrapText="1"/>
    </xf>
    <xf numFmtId="0" fontId="4" fillId="31" borderId="41" xfId="54" applyFont="1" applyFill="1" applyBorder="1" applyAlignment="1">
      <alignment horizontal="center" vertical="center" wrapText="1"/>
    </xf>
    <xf numFmtId="0" fontId="4" fillId="31" borderId="40" xfId="55" applyFont="1" applyFill="1" applyBorder="1" applyAlignment="1">
      <alignment horizontal="center" vertical="center" wrapText="1"/>
    </xf>
    <xf numFmtId="0" fontId="4" fillId="31" borderId="23" xfId="55" applyFont="1" applyFill="1" applyBorder="1" applyAlignment="1">
      <alignment horizontal="center" vertical="center" wrapText="1"/>
    </xf>
    <xf numFmtId="0" fontId="4" fillId="31" borderId="90" xfId="55" applyFont="1" applyFill="1" applyBorder="1" applyAlignment="1">
      <alignment horizontal="center" vertical="center" wrapText="1"/>
    </xf>
    <xf numFmtId="0" fontId="0" fillId="0" borderId="57" xfId="0" applyFont="1" applyFill="1" applyBorder="1" applyAlignment="1">
      <alignment horizontal="center" vertical="center" wrapText="1"/>
    </xf>
    <xf numFmtId="0" fontId="0" fillId="0" borderId="57" xfId="0" applyFont="1" applyFill="1" applyBorder="1" applyAlignment="1">
      <alignment horizontal="center" vertical="center" wrapText="1"/>
    </xf>
    <xf numFmtId="0" fontId="0" fillId="0" borderId="57" xfId="0" applyFont="1" applyFill="1" applyBorder="1" applyAlignment="1">
      <alignment horizontal="left"/>
    </xf>
    <xf numFmtId="0" fontId="43" fillId="31" borderId="36" xfId="0" applyFont="1" applyFill="1" applyBorder="1" applyAlignment="1">
      <alignment horizontal="center" vertical="center"/>
    </xf>
  </cellXfs>
  <cellStyles count="58">
    <cellStyle name="20% - Énfasis1" xfId="14" xr:uid="{00000000-0005-0000-0000-000000000000}"/>
    <cellStyle name="20% - Énfasis2" xfId="15" xr:uid="{00000000-0005-0000-0000-000001000000}"/>
    <cellStyle name="20% - Énfasis3" xfId="16" xr:uid="{00000000-0005-0000-0000-000002000000}"/>
    <cellStyle name="20% - Énfasis4" xfId="17" xr:uid="{00000000-0005-0000-0000-000003000000}"/>
    <cellStyle name="20% - Énfasis5" xfId="18" xr:uid="{00000000-0005-0000-0000-000004000000}"/>
    <cellStyle name="20% - Énfasis6" xfId="19" xr:uid="{00000000-0005-0000-0000-000005000000}"/>
    <cellStyle name="40% - Énfasis1" xfId="20" xr:uid="{00000000-0005-0000-0000-000006000000}"/>
    <cellStyle name="40% - Énfasis2" xfId="21" xr:uid="{00000000-0005-0000-0000-000007000000}"/>
    <cellStyle name="40% - Énfasis3" xfId="22" xr:uid="{00000000-0005-0000-0000-000008000000}"/>
    <cellStyle name="40% - Énfasis4" xfId="23" xr:uid="{00000000-0005-0000-0000-000009000000}"/>
    <cellStyle name="40% - Énfasis5" xfId="24" xr:uid="{00000000-0005-0000-0000-00000A000000}"/>
    <cellStyle name="40% - Énfasis6" xfId="25" xr:uid="{00000000-0005-0000-0000-00000B000000}"/>
    <cellStyle name="60% - Énfasis1" xfId="26" xr:uid="{00000000-0005-0000-0000-00000C000000}"/>
    <cellStyle name="60% - Énfasis2" xfId="27" xr:uid="{00000000-0005-0000-0000-00000D000000}"/>
    <cellStyle name="60% - Énfasis3" xfId="28" xr:uid="{00000000-0005-0000-0000-00000E000000}"/>
    <cellStyle name="60% - Énfasis4" xfId="29" xr:uid="{00000000-0005-0000-0000-00000F000000}"/>
    <cellStyle name="60% - Énfasis5" xfId="30" xr:uid="{00000000-0005-0000-0000-000010000000}"/>
    <cellStyle name="60% - Énfasis6" xfId="31" xr:uid="{00000000-0005-0000-0000-000011000000}"/>
    <cellStyle name="Buena" xfId="32" xr:uid="{00000000-0005-0000-0000-000012000000}"/>
    <cellStyle name="Cálculo" xfId="33" xr:uid="{00000000-0005-0000-0000-000013000000}"/>
    <cellStyle name="Celda de comprobación" xfId="34" xr:uid="{00000000-0005-0000-0000-000014000000}"/>
    <cellStyle name="Celda vinculada" xfId="35" xr:uid="{00000000-0005-0000-0000-000015000000}"/>
    <cellStyle name="Comma 12" xfId="1" xr:uid="{00000000-0005-0000-0000-000016000000}"/>
    <cellStyle name="Comma 13" xfId="2" xr:uid="{00000000-0005-0000-0000-000017000000}"/>
    <cellStyle name="Comma 14" xfId="3" xr:uid="{00000000-0005-0000-0000-000018000000}"/>
    <cellStyle name="Comma 16" xfId="4" xr:uid="{00000000-0005-0000-0000-000019000000}"/>
    <cellStyle name="Comma 2" xfId="5" xr:uid="{00000000-0005-0000-0000-00001A000000}"/>
    <cellStyle name="Comma 3" xfId="6" xr:uid="{00000000-0005-0000-0000-00001B000000}"/>
    <cellStyle name="Comma 4" xfId="7" xr:uid="{00000000-0005-0000-0000-00001C000000}"/>
    <cellStyle name="Comma 6" xfId="8" xr:uid="{00000000-0005-0000-0000-00001D000000}"/>
    <cellStyle name="Comma 7" xfId="9" xr:uid="{00000000-0005-0000-0000-00001E000000}"/>
    <cellStyle name="Comma 8" xfId="10" xr:uid="{00000000-0005-0000-0000-00001F000000}"/>
    <cellStyle name="Encabezado 4" xfId="36" xr:uid="{00000000-0005-0000-0000-000020000000}"/>
    <cellStyle name="Énfasis1" xfId="37" xr:uid="{00000000-0005-0000-0000-000021000000}"/>
    <cellStyle name="Énfasis2" xfId="38" xr:uid="{00000000-0005-0000-0000-000022000000}"/>
    <cellStyle name="Énfasis3" xfId="39" xr:uid="{00000000-0005-0000-0000-000023000000}"/>
    <cellStyle name="Énfasis4" xfId="40" xr:uid="{00000000-0005-0000-0000-000024000000}"/>
    <cellStyle name="Énfasis5" xfId="41" xr:uid="{00000000-0005-0000-0000-000025000000}"/>
    <cellStyle name="Énfasis6" xfId="42" xr:uid="{00000000-0005-0000-0000-000026000000}"/>
    <cellStyle name="Entrada" xfId="43" xr:uid="{00000000-0005-0000-0000-000027000000}"/>
    <cellStyle name="Incorrecto" xfId="44" xr:uid="{00000000-0005-0000-0000-000028000000}"/>
    <cellStyle name="Normal" xfId="0" builtinId="0"/>
    <cellStyle name="Normal 14" xfId="11" xr:uid="{00000000-0005-0000-0000-00002A000000}"/>
    <cellStyle name="Normal 2" xfId="12" xr:uid="{00000000-0005-0000-0000-00002B000000}"/>
    <cellStyle name="Normal 207" xfId="57" xr:uid="{2E285A79-5556-43A1-A7FD-3F94F7EDA5AB}"/>
    <cellStyle name="Normal_CAPIT15_2006" xfId="54" xr:uid="{4F068E4A-673E-4E64-87BC-A684665C0166}"/>
    <cellStyle name="Normal_tp-12-00" xfId="56" xr:uid="{5DFCB48E-758F-415C-9C22-36CC7150D38A}"/>
    <cellStyle name="Normal_TRANSFORMADORES" xfId="55" xr:uid="{07D832F2-64DD-4108-A179-1D6A7A2AF15D}"/>
    <cellStyle name="Notas" xfId="45" xr:uid="{00000000-0005-0000-0000-000031000000}"/>
    <cellStyle name="Porcentaje" xfId="53" builtinId="5"/>
    <cellStyle name="QQ" xfId="13" xr:uid="{00000000-0005-0000-0000-000033000000}"/>
    <cellStyle name="Salida" xfId="46" xr:uid="{00000000-0005-0000-0000-000034000000}"/>
    <cellStyle name="Texto de advertencia" xfId="47" xr:uid="{00000000-0005-0000-0000-000035000000}"/>
    <cellStyle name="Texto explicativo" xfId="48" xr:uid="{00000000-0005-0000-0000-000036000000}"/>
    <cellStyle name="Título" xfId="49" xr:uid="{00000000-0005-0000-0000-000037000000}"/>
    <cellStyle name="Título 1" xfId="50" xr:uid="{00000000-0005-0000-0000-000038000000}"/>
    <cellStyle name="Título 2" xfId="51" xr:uid="{00000000-0005-0000-0000-000039000000}"/>
    <cellStyle name="Título 3" xfId="52" xr:uid="{00000000-0005-0000-0000-00003A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77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Cuadro_18.7!A1"/><Relationship Id="rId3" Type="http://schemas.openxmlformats.org/officeDocument/2006/relationships/image" Target="../media/image2.jpeg"/><Relationship Id="rId7" Type="http://schemas.openxmlformats.org/officeDocument/2006/relationships/hyperlink" Target="#Cuadro_18.6!A1"/><Relationship Id="rId2" Type="http://schemas.openxmlformats.org/officeDocument/2006/relationships/hyperlink" Target="#Cuadro_18.2!A1"/><Relationship Id="rId1" Type="http://schemas.openxmlformats.org/officeDocument/2006/relationships/image" Target="../media/image1.png"/><Relationship Id="rId6" Type="http://schemas.openxmlformats.org/officeDocument/2006/relationships/hyperlink" Target="#Cuadro_18.5!A1"/><Relationship Id="rId5" Type="http://schemas.openxmlformats.org/officeDocument/2006/relationships/hyperlink" Target="#Cuadro_18.4!A1"/><Relationship Id="rId10" Type="http://schemas.openxmlformats.org/officeDocument/2006/relationships/hyperlink" Target="#Cuadro_18.1!A1"/><Relationship Id="rId4" Type="http://schemas.openxmlformats.org/officeDocument/2006/relationships/hyperlink" Target="#Cuadro_18.3!A1"/><Relationship Id="rId9" Type="http://schemas.openxmlformats.org/officeDocument/2006/relationships/hyperlink" Target="#Cuadro_18.8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614135</xdr:colOff>
      <xdr:row>2</xdr:row>
      <xdr:rowOff>71211</xdr:rowOff>
    </xdr:from>
    <xdr:to>
      <xdr:col>4</xdr:col>
      <xdr:colOff>394760</xdr:colOff>
      <xdr:row>9</xdr:row>
      <xdr:rowOff>75529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8AA8654C-8E6B-4EEA-AFBE-E1A51114FEE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135" y="356961"/>
          <a:ext cx="2142825" cy="1156843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16</xdr:row>
      <xdr:rowOff>142875</xdr:rowOff>
    </xdr:from>
    <xdr:ext cx="232117" cy="162000"/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5DEA865-F593-457A-868F-DE854AD02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0099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17</xdr:row>
      <xdr:rowOff>133350</xdr:rowOff>
    </xdr:from>
    <xdr:ext cx="232117" cy="162000"/>
    <xdr:pic>
      <xdr:nvPicPr>
        <xdr:cNvPr id="4" name="Imagen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71C0934-35DF-4A3A-9419-DFF90F079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3623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18</xdr:row>
      <xdr:rowOff>142875</xdr:rowOff>
    </xdr:from>
    <xdr:ext cx="232117" cy="162000"/>
    <xdr:pic>
      <xdr:nvPicPr>
        <xdr:cNvPr id="5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C39C8E5-42D5-443C-ADDF-029FC5C55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7338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9525</xdr:colOff>
      <xdr:row>19</xdr:row>
      <xdr:rowOff>133350</xdr:rowOff>
    </xdr:from>
    <xdr:ext cx="232117" cy="162000"/>
    <xdr:pic>
      <xdr:nvPicPr>
        <xdr:cNvPr id="6" name="Imagen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5DD8BCAA-7669-4D47-84F6-B579B8587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825" y="40862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20</xdr:row>
      <xdr:rowOff>171450</xdr:rowOff>
    </xdr:from>
    <xdr:ext cx="232117" cy="162000"/>
    <xdr:pic>
      <xdr:nvPicPr>
        <xdr:cNvPr id="7" name="Imagen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261E1D08-EC03-44E9-97A6-A915FF92F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4862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21</xdr:row>
      <xdr:rowOff>171450</xdr:rowOff>
    </xdr:from>
    <xdr:ext cx="232117" cy="162000"/>
    <xdr:pic>
      <xdr:nvPicPr>
        <xdr:cNvPr id="8" name="Imagen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E355469-2DE9-4C69-9481-2C42FFE40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8482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22</xdr:row>
      <xdr:rowOff>161925</xdr:rowOff>
    </xdr:from>
    <xdr:ext cx="232117" cy="162000"/>
    <xdr:pic>
      <xdr:nvPicPr>
        <xdr:cNvPr id="9" name="Imagen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A1FE6D29-F106-43D4-9034-50D88AFF4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52006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15</xdr:row>
      <xdr:rowOff>114300</xdr:rowOff>
    </xdr:from>
    <xdr:ext cx="232117" cy="162000"/>
    <xdr:pic>
      <xdr:nvPicPr>
        <xdr:cNvPr id="14" name="Imagen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679665E-077B-42B5-B53D-707BF93C4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2619375"/>
          <a:ext cx="232117" cy="16200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2\vecomun\Documentos\05%20Transferencias\05.2%20SICOES%20y%20Pagina%20Web\Pagina%20web\Resultados\1205\01%20Producci&#243;n\pa_PROD_WEB_1205.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D"/>
      <sheetName val="PAG_WEB1"/>
      <sheetName val="PAG_WEB2"/>
      <sheetName val="Energia"/>
      <sheetName val="graf"/>
      <sheetName val="Hoja1"/>
    </sheetNames>
    <sheetDataSet>
      <sheetData sheetId="0" refreshError="1">
        <row r="2">
          <cell r="B2" t="str">
            <v>INFORME DE MAXIMA DEMANDA DEL MES DE DICIEMBRE 2005</v>
          </cell>
          <cell r="L2" t="str">
            <v>INFORME DE MAXIMA DEMANDA DEL MES DE DICIEMBRE 2005</v>
          </cell>
        </row>
        <row r="5">
          <cell r="B5" t="str">
            <v>EMPRESA</v>
          </cell>
          <cell r="C5" t="str">
            <v>CENTRAL</v>
          </cell>
          <cell r="D5" t="str">
            <v>UNIDAD</v>
          </cell>
          <cell r="E5" t="str">
            <v>MW</v>
          </cell>
          <cell r="G5" t="str">
            <v>EMPRESA</v>
          </cell>
          <cell r="H5" t="str">
            <v>CENTRAL</v>
          </cell>
          <cell r="I5" t="str">
            <v>UNIDAD</v>
          </cell>
          <cell r="J5" t="str">
            <v>MW</v>
          </cell>
          <cell r="L5" t="str">
            <v>EMPRESA</v>
          </cell>
          <cell r="M5" t="str">
            <v>CENTRAL</v>
          </cell>
          <cell r="N5" t="str">
            <v>UNIDAD</v>
          </cell>
          <cell r="O5" t="str">
            <v>MW</v>
          </cell>
        </row>
        <row r="6">
          <cell r="B6" t="str">
            <v>TERMOSELVA</v>
          </cell>
          <cell r="C6" t="str">
            <v>AGUAYTIA</v>
          </cell>
          <cell r="D6" t="str">
            <v>G1-MW</v>
          </cell>
          <cell r="E6">
            <v>88.483343751999996</v>
          </cell>
          <cell r="G6" t="str">
            <v xml:space="preserve">EGENOR </v>
          </cell>
          <cell r="H6" t="str">
            <v>CAÑON DEL PATO</v>
          </cell>
          <cell r="I6" t="str">
            <v xml:space="preserve">G1-MW </v>
          </cell>
          <cell r="J6">
            <v>42.752000000000002</v>
          </cell>
          <cell r="K6">
            <v>256.44800000000004</v>
          </cell>
          <cell r="L6" t="str">
            <v>ENERSUR</v>
          </cell>
          <cell r="M6" t="str">
            <v>YUNCÁN</v>
          </cell>
          <cell r="N6" t="str">
            <v>G1 - MW</v>
          </cell>
          <cell r="O6">
            <v>43.843507200000005</v>
          </cell>
        </row>
        <row r="7">
          <cell r="D7" t="str">
            <v>G2-MW</v>
          </cell>
          <cell r="E7">
            <v>77.654226563999998</v>
          </cell>
          <cell r="F7">
            <v>166.13757031599999</v>
          </cell>
          <cell r="I7" t="str">
            <v xml:space="preserve">G2-MW </v>
          </cell>
          <cell r="J7">
            <v>43.136000000000003</v>
          </cell>
          <cell r="N7" t="str">
            <v>G2 - MW</v>
          </cell>
          <cell r="O7">
            <v>43.843507200000005</v>
          </cell>
        </row>
        <row r="8">
          <cell r="B8" t="str">
            <v>CAHUA</v>
          </cell>
          <cell r="C8" t="str">
            <v>CAHUA</v>
          </cell>
          <cell r="D8" t="str">
            <v>G1 - MW</v>
          </cell>
          <cell r="E8">
            <v>21.719482419999999</v>
          </cell>
          <cell r="F8">
            <v>77.710296997058052</v>
          </cell>
          <cell r="I8" t="str">
            <v xml:space="preserve">G3-MW </v>
          </cell>
          <cell r="J8">
            <v>43.392000000000003</v>
          </cell>
          <cell r="N8" t="str">
            <v>G3 - MW</v>
          </cell>
          <cell r="O8">
            <v>43.643491200000007</v>
          </cell>
        </row>
        <row r="9">
          <cell r="D9" t="str">
            <v>G2 - MW</v>
          </cell>
          <cell r="E9">
            <v>22.016775392</v>
          </cell>
          <cell r="I9" t="str">
            <v xml:space="preserve">G4-MW </v>
          </cell>
          <cell r="J9">
            <v>43.776000000000003</v>
          </cell>
          <cell r="M9" t="str">
            <v>ILO 1</v>
          </cell>
          <cell r="N9" t="str">
            <v>TV2 -MW</v>
          </cell>
          <cell r="O9">
            <v>20.181261718750001</v>
          </cell>
        </row>
        <row r="10">
          <cell r="C10" t="str">
            <v>PARIAC</v>
          </cell>
          <cell r="D10" t="str">
            <v>MW</v>
          </cell>
          <cell r="E10">
            <v>4.3601034530580574</v>
          </cell>
          <cell r="I10" t="str">
            <v xml:space="preserve">G5-MW </v>
          </cell>
          <cell r="J10">
            <v>43.008000000000003</v>
          </cell>
          <cell r="N10" t="str">
            <v>TV3 -MW</v>
          </cell>
          <cell r="O10">
            <v>24.681833984375</v>
          </cell>
        </row>
        <row r="11">
          <cell r="C11" t="str">
            <v>GALLITO CIEGO</v>
          </cell>
          <cell r="D11" t="str">
            <v>G1-MW</v>
          </cell>
          <cell r="E11">
            <v>13.485981443999998</v>
          </cell>
          <cell r="I11" t="str">
            <v xml:space="preserve">G6-MW </v>
          </cell>
          <cell r="J11">
            <v>42.368000000000002</v>
          </cell>
          <cell r="N11" t="str">
            <v>TV4 -MW</v>
          </cell>
          <cell r="O11">
            <v>0</v>
          </cell>
        </row>
        <row r="12">
          <cell r="D12" t="str">
            <v>G2-MW</v>
          </cell>
          <cell r="E12">
            <v>13.458446287999999</v>
          </cell>
          <cell r="H12" t="str">
            <v>CARHUAQUERO</v>
          </cell>
          <cell r="I12" t="str">
            <v xml:space="preserve">G1-MW </v>
          </cell>
          <cell r="J12">
            <v>25.216000000000001</v>
          </cell>
          <cell r="K12">
            <v>91.647999999999996</v>
          </cell>
          <cell r="N12" t="str">
            <v>TG1 -MW</v>
          </cell>
          <cell r="O12">
            <v>0</v>
          </cell>
          <cell r="P12">
            <v>180.34575195312499</v>
          </cell>
        </row>
        <row r="13">
          <cell r="C13" t="str">
            <v>PACASMAYO</v>
          </cell>
          <cell r="D13" t="str">
            <v>SLZ 1-MW</v>
          </cell>
          <cell r="E13">
            <v>0</v>
          </cell>
          <cell r="F13">
            <v>0</v>
          </cell>
          <cell r="I13" t="str">
            <v xml:space="preserve">G2-MW </v>
          </cell>
          <cell r="J13">
            <v>24.448</v>
          </cell>
          <cell r="N13" t="str">
            <v>TG2 -MW</v>
          </cell>
          <cell r="O13">
            <v>0</v>
          </cell>
          <cell r="P13">
            <v>311.67625755312497</v>
          </cell>
        </row>
        <row r="14">
          <cell r="D14" t="str">
            <v>SLZ2-MW</v>
          </cell>
          <cell r="E14">
            <v>0</v>
          </cell>
          <cell r="I14" t="str">
            <v xml:space="preserve">G3-MW </v>
          </cell>
          <cell r="J14">
            <v>25.088000000000001</v>
          </cell>
          <cell r="K14">
            <v>333.18400000000003</v>
          </cell>
          <cell r="N14" t="str">
            <v>CAT -MW</v>
          </cell>
          <cell r="O14">
            <v>0</v>
          </cell>
        </row>
        <row r="15">
          <cell r="D15" t="str">
            <v>SLZ3-MW</v>
          </cell>
          <cell r="E15">
            <v>0</v>
          </cell>
          <cell r="H15" t="str">
            <v>CHIMBOTE</v>
          </cell>
          <cell r="I15" t="str">
            <v>CHIM1,2-MW</v>
          </cell>
          <cell r="J15">
            <v>0</v>
          </cell>
          <cell r="K15">
            <v>0</v>
          </cell>
          <cell r="M15" t="str">
            <v xml:space="preserve">ILO 2  </v>
          </cell>
          <cell r="N15" t="str">
            <v>TV1 -MW</v>
          </cell>
          <cell r="O15">
            <v>135.48265624999999</v>
          </cell>
        </row>
        <row r="16">
          <cell r="D16" t="str">
            <v>MAN-MW</v>
          </cell>
          <cell r="E16">
            <v>0</v>
          </cell>
          <cell r="F16">
            <v>0</v>
          </cell>
          <cell r="I16" t="str">
            <v>CHIM3-MW</v>
          </cell>
          <cell r="J16">
            <v>0</v>
          </cell>
          <cell r="L16" t="str">
            <v>EGASA</v>
          </cell>
          <cell r="M16" t="str">
            <v>CHARCANI I</v>
          </cell>
          <cell r="N16" t="str">
            <v>CHAI1 -MW</v>
          </cell>
          <cell r="O16">
            <v>0.81600378417968755</v>
          </cell>
        </row>
        <row r="17">
          <cell r="C17" t="str">
            <v>ARCATA</v>
          </cell>
          <cell r="D17" t="str">
            <v>MW</v>
          </cell>
          <cell r="E17">
            <v>2.669508</v>
          </cell>
          <cell r="F17">
            <v>77.710296997058052</v>
          </cell>
          <cell r="H17" t="str">
            <v>TRUJILLO</v>
          </cell>
          <cell r="I17" t="str">
            <v>TRUJ4-MW</v>
          </cell>
          <cell r="J17">
            <v>0</v>
          </cell>
          <cell r="K17">
            <v>0</v>
          </cell>
          <cell r="N17" t="str">
            <v>CHAI2 -MW</v>
          </cell>
          <cell r="O17">
            <v>0.81862597656250002</v>
          </cell>
        </row>
        <row r="18">
          <cell r="B18" t="str">
            <v>ELECTROANDES</v>
          </cell>
          <cell r="C18" t="str">
            <v>YAUPI</v>
          </cell>
          <cell r="D18" t="str">
            <v>YAUP1-MW</v>
          </cell>
          <cell r="E18">
            <v>20.476800000000001</v>
          </cell>
          <cell r="H18" t="str">
            <v>PIURA TG</v>
          </cell>
          <cell r="I18" t="str">
            <v>PIURTG1-MW</v>
          </cell>
          <cell r="J18">
            <v>0</v>
          </cell>
          <cell r="M18" t="str">
            <v>CHARCANI II</v>
          </cell>
          <cell r="N18" t="str">
            <v>CHAII1 -MW</v>
          </cell>
          <cell r="O18">
            <v>0.1815279083251953</v>
          </cell>
        </row>
        <row r="19">
          <cell r="D19" t="str">
            <v>YAUP2-MW</v>
          </cell>
          <cell r="E19">
            <v>20.459520000000001</v>
          </cell>
          <cell r="H19" t="str">
            <v>PAITA</v>
          </cell>
          <cell r="I19" t="str">
            <v>PAITEMDS-MW</v>
          </cell>
          <cell r="J19">
            <v>0</v>
          </cell>
          <cell r="N19" t="str">
            <v>CHAII2 -MW</v>
          </cell>
          <cell r="O19">
            <v>0.18297743225097657</v>
          </cell>
        </row>
        <row r="20">
          <cell r="D20" t="str">
            <v>YAUP3-MW</v>
          </cell>
          <cell r="E20">
            <v>20.407679999999999</v>
          </cell>
          <cell r="I20" t="str">
            <v>PAITSKDS-MW</v>
          </cell>
          <cell r="J20">
            <v>0</v>
          </cell>
          <cell r="N20" t="str">
            <v>CHAII3 -MW</v>
          </cell>
          <cell r="O20">
            <v>0.19572587585449219</v>
          </cell>
        </row>
        <row r="21">
          <cell r="D21" t="str">
            <v>YAUP4-MW</v>
          </cell>
          <cell r="E21">
            <v>20.563200000000002</v>
          </cell>
          <cell r="H21" t="str">
            <v>PIURA</v>
          </cell>
          <cell r="I21" t="str">
            <v>PIURGMT1-MW</v>
          </cell>
          <cell r="J21">
            <v>0</v>
          </cell>
          <cell r="K21">
            <v>12.491521701897508</v>
          </cell>
          <cell r="M21" t="str">
            <v>CHARCANI III</v>
          </cell>
          <cell r="N21" t="str">
            <v>CHAIII1 -MW</v>
          </cell>
          <cell r="O21">
            <v>2.2693059082031248</v>
          </cell>
        </row>
        <row r="22">
          <cell r="D22" t="str">
            <v>YAUP5-MW</v>
          </cell>
          <cell r="E22">
            <v>20.61504</v>
          </cell>
          <cell r="I22" t="str">
            <v>PIURGMT2-MW</v>
          </cell>
          <cell r="J22">
            <v>0</v>
          </cell>
          <cell r="N22" t="str">
            <v>CHAIII2 -MW</v>
          </cell>
          <cell r="O22">
            <v>0</v>
          </cell>
        </row>
        <row r="23">
          <cell r="C23" t="str">
            <v>MALPASO</v>
          </cell>
          <cell r="D23" t="str">
            <v>MALP1-MW</v>
          </cell>
          <cell r="E23">
            <v>6.2016</v>
          </cell>
          <cell r="I23" t="str">
            <v>PIURMAN-MW</v>
          </cell>
          <cell r="J23">
            <v>0</v>
          </cell>
          <cell r="M23" t="str">
            <v>CHARCANI IV</v>
          </cell>
          <cell r="N23" t="str">
            <v>CHAIV1 -MW</v>
          </cell>
          <cell r="O23">
            <v>5.0456606445312504</v>
          </cell>
        </row>
        <row r="24">
          <cell r="D24" t="str">
            <v>MALP2-MW</v>
          </cell>
          <cell r="E24">
            <v>5.1840000000000002</v>
          </cell>
          <cell r="I24" t="str">
            <v>PIURMIRRLEES-MW</v>
          </cell>
          <cell r="J24">
            <v>0</v>
          </cell>
          <cell r="N24" t="str">
            <v>CHAIV2 -MW</v>
          </cell>
          <cell r="O24">
            <v>5.0779233398437498</v>
          </cell>
          <cell r="P24">
            <v>138.84805018615722</v>
          </cell>
        </row>
        <row r="25">
          <cell r="D25" t="str">
            <v>MALP3-MW</v>
          </cell>
          <cell r="E25">
            <v>4.0968</v>
          </cell>
          <cell r="I25" t="str">
            <v>PIURSWD-MW</v>
          </cell>
          <cell r="J25">
            <v>0</v>
          </cell>
          <cell r="N25" t="str">
            <v>CHAIV3 -MW</v>
          </cell>
          <cell r="O25">
            <v>5.0117309570312498</v>
          </cell>
          <cell r="P25">
            <v>138.03204640197754</v>
          </cell>
        </row>
        <row r="26">
          <cell r="D26" t="str">
            <v>MALP4-MW</v>
          </cell>
          <cell r="E26">
            <v>4.9463999999999997</v>
          </cell>
          <cell r="H26" t="str">
            <v>SULLANA</v>
          </cell>
          <cell r="I26" t="str">
            <v>SULLALCOS-MW</v>
          </cell>
          <cell r="J26">
            <v>0</v>
          </cell>
          <cell r="K26">
            <v>0</v>
          </cell>
          <cell r="M26" t="str">
            <v>CHARCANI V</v>
          </cell>
          <cell r="N26" t="str">
            <v>CHAV1 -MW</v>
          </cell>
          <cell r="O26">
            <v>38.35857421875</v>
          </cell>
        </row>
        <row r="27">
          <cell r="C27" t="str">
            <v>OROYA</v>
          </cell>
          <cell r="D27" t="str">
            <v>OROY1-MW</v>
          </cell>
          <cell r="E27">
            <v>3.1391999999999998</v>
          </cell>
          <cell r="H27" t="str">
            <v>CHICLAYO OESTE</v>
          </cell>
          <cell r="I27" t="str">
            <v>CH-O_GMT1-MW</v>
          </cell>
          <cell r="J27">
            <v>0</v>
          </cell>
          <cell r="K27">
            <v>16.068768079999998</v>
          </cell>
          <cell r="N27" t="str">
            <v>CHAV2 -MW</v>
          </cell>
          <cell r="O27">
            <v>36.710667968750002</v>
          </cell>
        </row>
        <row r="28">
          <cell r="D28" t="str">
            <v>OROY2-MW</v>
          </cell>
          <cell r="E28">
            <v>3.1823999999999999</v>
          </cell>
          <cell r="I28" t="str">
            <v>CH-O_GMT2-MW</v>
          </cell>
          <cell r="J28">
            <v>0</v>
          </cell>
          <cell r="N28" t="str">
            <v>CHAV3 -MW</v>
          </cell>
          <cell r="O28">
            <v>35.399320312500002</v>
          </cell>
        </row>
        <row r="29">
          <cell r="D29" t="str">
            <v>OROY3-MW</v>
          </cell>
          <cell r="E29">
            <v>3.1644000000000001</v>
          </cell>
          <cell r="I29" t="str">
            <v>CH-O_SZ1-MW</v>
          </cell>
          <cell r="J29">
            <v>0</v>
          </cell>
          <cell r="K29">
            <v>0</v>
          </cell>
          <cell r="M29" t="str">
            <v>CHARCANI VI</v>
          </cell>
          <cell r="N29" t="str">
            <v>CHAVI1 -MW</v>
          </cell>
          <cell r="O29">
            <v>8.7800058593750006</v>
          </cell>
        </row>
        <row r="30">
          <cell r="C30" t="str">
            <v>PACHACHACA</v>
          </cell>
          <cell r="D30" t="str">
            <v>PACH1-MW</v>
          </cell>
          <cell r="E30">
            <v>1.0854000000000001</v>
          </cell>
          <cell r="I30" t="str">
            <v>CH-O_SZ2-MW</v>
          </cell>
          <cell r="J30">
            <v>0</v>
          </cell>
          <cell r="K30">
            <v>333.18400000000003</v>
          </cell>
          <cell r="M30" t="str">
            <v>CHILINA</v>
          </cell>
          <cell r="N30" t="str">
            <v>SULZ 1 -MW</v>
          </cell>
          <cell r="O30">
            <v>0</v>
          </cell>
        </row>
        <row r="31">
          <cell r="D31" t="str">
            <v>PACH2-MW</v>
          </cell>
          <cell r="E31">
            <v>0</v>
          </cell>
          <cell r="I31" t="str">
            <v>CH-O_GMT3-MW</v>
          </cell>
          <cell r="J31">
            <v>0</v>
          </cell>
          <cell r="N31" t="str">
            <v>SULZ 2 -MW</v>
          </cell>
          <cell r="O31">
            <v>0</v>
          </cell>
        </row>
        <row r="32">
          <cell r="D32" t="str">
            <v>PACH3-MW</v>
          </cell>
          <cell r="E32">
            <v>3.0924</v>
          </cell>
          <cell r="F32">
            <v>136.61483999999999</v>
          </cell>
          <cell r="G32" t="str">
            <v>EDEGEL</v>
          </cell>
          <cell r="H32" t="str">
            <v>YANANGO</v>
          </cell>
          <cell r="I32" t="str">
            <v>YAN - MW</v>
          </cell>
          <cell r="J32">
            <v>19.337677734374999</v>
          </cell>
          <cell r="N32" t="str">
            <v>C. C. - MW</v>
          </cell>
          <cell r="O32">
            <v>0</v>
          </cell>
        </row>
        <row r="33">
          <cell r="B33" t="str">
            <v>EEPSA</v>
          </cell>
          <cell r="C33" t="str">
            <v>MALACAS</v>
          </cell>
          <cell r="D33" t="str">
            <v>TG1-MW</v>
          </cell>
          <cell r="E33">
            <v>4.1832000000000003</v>
          </cell>
          <cell r="H33" t="str">
            <v xml:space="preserve">CHIMAY </v>
          </cell>
          <cell r="I33" t="str">
            <v>CHI1- MW</v>
          </cell>
          <cell r="J33">
            <v>75.512945312499994</v>
          </cell>
          <cell r="N33" t="str">
            <v>TV 1 - MW</v>
          </cell>
          <cell r="O33">
            <v>0</v>
          </cell>
        </row>
        <row r="34">
          <cell r="D34" t="str">
            <v>TG2-MW</v>
          </cell>
          <cell r="E34">
            <v>13.478400000000002</v>
          </cell>
          <cell r="I34" t="str">
            <v>CHI2 - MW</v>
          </cell>
          <cell r="J34">
            <v>45.240835937500002</v>
          </cell>
          <cell r="K34">
            <v>148.76</v>
          </cell>
          <cell r="N34" t="str">
            <v>TV 2 - MW</v>
          </cell>
          <cell r="O34">
            <v>0</v>
          </cell>
          <cell r="P34">
            <v>31.476657226562502</v>
          </cell>
        </row>
        <row r="35">
          <cell r="D35" t="str">
            <v>TG3-MW</v>
          </cell>
          <cell r="E35">
            <v>13.543200000000001</v>
          </cell>
          <cell r="H35" t="str">
            <v>HUANCHOR</v>
          </cell>
          <cell r="I35" t="str">
            <v>HCHR1- MW</v>
          </cell>
          <cell r="J35">
            <v>8.8680000000000003</v>
          </cell>
          <cell r="K35">
            <v>40.4</v>
          </cell>
          <cell r="N35" t="str">
            <v>TV 3 - MW</v>
          </cell>
          <cell r="O35">
            <v>0</v>
          </cell>
          <cell r="P35">
            <v>170.32470741271973</v>
          </cell>
          <cell r="S35" t="str">
            <v>MAX.DEM:</v>
          </cell>
          <cell r="T35">
            <v>3305.0140278683775</v>
          </cell>
        </row>
        <row r="36">
          <cell r="D36" t="str">
            <v>TGN4-MW</v>
          </cell>
          <cell r="E36">
            <v>10.028</v>
          </cell>
          <cell r="F36">
            <v>41.232800000000005</v>
          </cell>
          <cell r="I36" t="str">
            <v>HCHR2- MW</v>
          </cell>
          <cell r="J36">
            <v>8.6959999999999997</v>
          </cell>
          <cell r="K36">
            <v>17.564</v>
          </cell>
          <cell r="M36" t="str">
            <v>MOLLENDO</v>
          </cell>
          <cell r="N36" t="str">
            <v>MIR1 - MW</v>
          </cell>
          <cell r="O36">
            <v>10.450121093750001</v>
          </cell>
        </row>
        <row r="37">
          <cell r="B37" t="str">
            <v>ELECTROPERU</v>
          </cell>
          <cell r="C37" t="str">
            <v>MANTARO</v>
          </cell>
          <cell r="D37" t="str">
            <v>MRO1-MW</v>
          </cell>
          <cell r="E37">
            <v>98.973600000000005</v>
          </cell>
          <cell r="H37" t="str">
            <v>CALLAHUANCA</v>
          </cell>
          <cell r="I37" t="str">
            <v>CALL1 - MW</v>
          </cell>
          <cell r="J37">
            <v>13.9180625</v>
          </cell>
          <cell r="N37" t="str">
            <v>MIR2 - MW</v>
          </cell>
          <cell r="O37">
            <v>10.5496474609375</v>
          </cell>
          <cell r="S37" t="str">
            <v>Fecha Hora</v>
          </cell>
          <cell r="T37">
            <v>38706.822916662051</v>
          </cell>
        </row>
        <row r="38">
          <cell r="D38" t="str">
            <v>MRO2-MW</v>
          </cell>
          <cell r="E38">
            <v>100.0776</v>
          </cell>
          <cell r="I38" t="str">
            <v>CALL2 - MW</v>
          </cell>
          <cell r="J38">
            <v>13.982748046875001</v>
          </cell>
          <cell r="K38">
            <v>18.760000000000002</v>
          </cell>
          <cell r="N38" t="str">
            <v>MIR3 - MW</v>
          </cell>
          <cell r="O38">
            <v>10.476888671875001</v>
          </cell>
        </row>
        <row r="39">
          <cell r="D39" t="str">
            <v>MRO3-MW</v>
          </cell>
          <cell r="E39">
            <v>100.5744</v>
          </cell>
          <cell r="I39" t="str">
            <v>CALL3 - MW</v>
          </cell>
          <cell r="J39">
            <v>12.9715068359375</v>
          </cell>
          <cell r="N39" t="str">
            <v>TGM1 - MW</v>
          </cell>
          <cell r="O39">
            <v>0</v>
          </cell>
          <cell r="S39" t="str">
            <v>Paolo Chang O.</v>
          </cell>
        </row>
        <row r="40">
          <cell r="D40" t="str">
            <v>MRO4-MW</v>
          </cell>
          <cell r="E40">
            <v>100.464</v>
          </cell>
          <cell r="I40" t="str">
            <v>CALL4 - MW</v>
          </cell>
          <cell r="J40">
            <v>32.114844722997894</v>
          </cell>
          <cell r="K40">
            <v>60.581868245072229</v>
          </cell>
          <cell r="N40" t="str">
            <v>TGM2 - MW</v>
          </cell>
          <cell r="O40">
            <v>0</v>
          </cell>
          <cell r="S40" t="str">
            <v>COES-SICN</v>
          </cell>
        </row>
        <row r="41">
          <cell r="D41" t="str">
            <v>MRO5-MW</v>
          </cell>
          <cell r="E41">
            <v>79.874399999999994</v>
          </cell>
          <cell r="H41" t="str">
            <v>HUINCO</v>
          </cell>
          <cell r="I41" t="str">
            <v>HCO1 - MW</v>
          </cell>
          <cell r="J41">
            <v>37.194375000000001</v>
          </cell>
          <cell r="L41" t="str">
            <v>EGESUR</v>
          </cell>
          <cell r="M41" t="str">
            <v>ARICOTA</v>
          </cell>
          <cell r="N41" t="str">
            <v>ARI1 - MW</v>
          </cell>
          <cell r="O41">
            <v>10.252000000000001</v>
          </cell>
          <cell r="S41" t="str">
            <v>pchang@coes.org.pe</v>
          </cell>
        </row>
        <row r="42">
          <cell r="D42" t="str">
            <v>MRO6-MW</v>
          </cell>
          <cell r="E42">
            <v>79.984799999999993</v>
          </cell>
          <cell r="I42" t="str">
            <v>HCO2 - MW</v>
          </cell>
          <cell r="J42">
            <v>47.229566406250001</v>
          </cell>
          <cell r="N42" t="str">
            <v>ARI2 - MW</v>
          </cell>
          <cell r="O42">
            <v>0</v>
          </cell>
          <cell r="P42">
            <v>34.329090909090915</v>
          </cell>
        </row>
        <row r="43">
          <cell r="D43" t="str">
            <v>MRO7-MW</v>
          </cell>
          <cell r="E43">
            <v>80.371200000000002</v>
          </cell>
          <cell r="I43" t="str">
            <v>HCO3 - MW</v>
          </cell>
          <cell r="J43">
            <v>42.773378906250002</v>
          </cell>
          <cell r="N43" t="str">
            <v>ARI3 - MW</v>
          </cell>
          <cell r="O43">
            <v>5.1832000000000003</v>
          </cell>
          <cell r="P43">
            <v>15.435200000000002</v>
          </cell>
        </row>
        <row r="44">
          <cell r="C44" t="str">
            <v>RESTITUCION</v>
          </cell>
          <cell r="D44" t="str">
            <v>RON1-MW</v>
          </cell>
          <cell r="E44">
            <v>69.28703999999999</v>
          </cell>
          <cell r="I44" t="str">
            <v>HCO4 - MW</v>
          </cell>
          <cell r="J44">
            <v>37.441941406250002</v>
          </cell>
          <cell r="K44">
            <v>222.4</v>
          </cell>
          <cell r="M44" t="str">
            <v>CALANA</v>
          </cell>
          <cell r="N44" t="str">
            <v>CAL1 - MW</v>
          </cell>
          <cell r="O44">
            <v>6.3546000000000005</v>
          </cell>
        </row>
        <row r="45">
          <cell r="D45" t="str">
            <v>RON2-MW</v>
          </cell>
          <cell r="E45">
            <v>68.624639999999999</v>
          </cell>
          <cell r="H45" t="str">
            <v>HUAMPANI</v>
          </cell>
          <cell r="I45" t="str">
            <v>HPNI1 - MW</v>
          </cell>
          <cell r="J45">
            <v>15.7916513671875</v>
          </cell>
          <cell r="N45" t="str">
            <v>CAL2 - MW</v>
          </cell>
          <cell r="O45">
            <v>6.3291136363636369</v>
          </cell>
        </row>
        <row r="46">
          <cell r="D46" t="str">
            <v>RON3-MW</v>
          </cell>
          <cell r="E46">
            <v>71.936639999999997</v>
          </cell>
          <cell r="F46">
            <v>850.16831999999988</v>
          </cell>
          <cell r="I46" t="str">
            <v>HPNI2 - MW</v>
          </cell>
          <cell r="J46">
            <v>14.061613281250001</v>
          </cell>
          <cell r="N46" t="str">
            <v>CAL3 - MW</v>
          </cell>
          <cell r="O46">
            <v>6.2101772727272726</v>
          </cell>
        </row>
        <row r="47">
          <cell r="C47" t="str">
            <v>TUMBES</v>
          </cell>
          <cell r="D47" t="str">
            <v>MACK1-MW</v>
          </cell>
          <cell r="E47">
            <v>8.1844000000000001</v>
          </cell>
          <cell r="F47">
            <v>31.628036363636365</v>
          </cell>
          <cell r="H47" t="str">
            <v>MATUCANA</v>
          </cell>
          <cell r="I47" t="str">
            <v>MAT1 - MW</v>
          </cell>
          <cell r="J47">
            <v>63.513339843750003</v>
          </cell>
          <cell r="N47" t="str">
            <v>CAL4 - MW</v>
          </cell>
          <cell r="O47">
            <v>0</v>
          </cell>
          <cell r="P47">
            <v>18.89389090909091</v>
          </cell>
        </row>
        <row r="48">
          <cell r="D48" t="str">
            <v>MACK2-MW</v>
          </cell>
          <cell r="E48">
            <v>0</v>
          </cell>
          <cell r="I48" t="str">
            <v>MAT2 - MW</v>
          </cell>
          <cell r="J48">
            <v>64.100210937499995</v>
          </cell>
          <cell r="K48">
            <v>31.068217035937501</v>
          </cell>
          <cell r="L48" t="str">
            <v>SAN GABAN</v>
          </cell>
          <cell r="M48" t="str">
            <v>SAN GABAN</v>
          </cell>
          <cell r="N48" t="str">
            <v>G1 - MW</v>
          </cell>
          <cell r="O48">
            <v>56.14</v>
          </cell>
          <cell r="P48">
            <v>113.44183</v>
          </cell>
        </row>
        <row r="49">
          <cell r="C49" t="str">
            <v>YARINACOCHA</v>
          </cell>
          <cell r="D49" t="str">
            <v>W1 -MW</v>
          </cell>
          <cell r="E49">
            <v>5.9334545454545458</v>
          </cell>
          <cell r="H49" t="str">
            <v>MOYOPAMPA</v>
          </cell>
          <cell r="I49" t="str">
            <v>MOY1 - MW</v>
          </cell>
          <cell r="J49">
            <v>19.97157421875</v>
          </cell>
          <cell r="N49" t="str">
            <v>G2 - MW</v>
          </cell>
          <cell r="O49">
            <v>55.72</v>
          </cell>
          <cell r="P49">
            <v>111.86</v>
          </cell>
        </row>
        <row r="50">
          <cell r="D50" t="str">
            <v>W2 -MW</v>
          </cell>
          <cell r="E50">
            <v>5.8380000000000001</v>
          </cell>
          <cell r="I50" t="str">
            <v>MOY2 - MW</v>
          </cell>
          <cell r="J50">
            <v>20.341634765624999</v>
          </cell>
          <cell r="K50">
            <v>616.12951464487298</v>
          </cell>
          <cell r="M50" t="str">
            <v>BELLAVISTA</v>
          </cell>
          <cell r="N50" t="str">
            <v xml:space="preserve"> MW</v>
          </cell>
          <cell r="O50">
            <v>0</v>
          </cell>
          <cell r="P50">
            <v>85.863646484374996</v>
          </cell>
        </row>
        <row r="51">
          <cell r="D51" t="str">
            <v>W3 -MW</v>
          </cell>
          <cell r="E51">
            <v>5.7654545454545456</v>
          </cell>
          <cell r="I51" t="str">
            <v>MOY3 - MW</v>
          </cell>
          <cell r="J51">
            <v>23.067607421875</v>
          </cell>
          <cell r="M51" t="str">
            <v>TAPARACHI</v>
          </cell>
          <cell r="N51" t="str">
            <v xml:space="preserve"> MW</v>
          </cell>
          <cell r="O51">
            <v>1.5818299999999998</v>
          </cell>
          <cell r="P51">
            <v>1.5818299999999998</v>
          </cell>
        </row>
        <row r="52">
          <cell r="D52" t="str">
            <v>W4 -MW</v>
          </cell>
          <cell r="E52">
            <v>5.9067272727272728</v>
          </cell>
          <cell r="F52">
            <v>881.79635636363616</v>
          </cell>
          <cell r="H52" t="str">
            <v>WEST</v>
          </cell>
          <cell r="I52" t="str">
            <v>TG7 - MW</v>
          </cell>
          <cell r="J52">
            <v>0</v>
          </cell>
          <cell r="K52">
            <v>30.429117187500001</v>
          </cell>
          <cell r="L52" t="str">
            <v>EGEMSA</v>
          </cell>
          <cell r="M52" t="str">
            <v>MACHUPICCHU</v>
          </cell>
          <cell r="N52" t="str">
            <v>G1 - MW</v>
          </cell>
          <cell r="O52">
            <v>28.584519531249999</v>
          </cell>
          <cell r="P52">
            <v>85.863646484374996</v>
          </cell>
        </row>
        <row r="53">
          <cell r="B53" t="str">
            <v>ETEVENSA</v>
          </cell>
          <cell r="C53" t="str">
            <v>VENTANILLA</v>
          </cell>
          <cell r="D53" t="str">
            <v>TG3-MW</v>
          </cell>
          <cell r="E53">
            <v>155.08799999999999</v>
          </cell>
          <cell r="H53" t="str">
            <v>UTI</v>
          </cell>
          <cell r="I53" t="str">
            <v>UTI5 - MW</v>
          </cell>
          <cell r="J53">
            <v>0</v>
          </cell>
          <cell r="K53">
            <v>646.55863183237295</v>
          </cell>
          <cell r="N53" t="str">
            <v>G2 - MW</v>
          </cell>
          <cell r="O53">
            <v>28.402357421874999</v>
          </cell>
        </row>
        <row r="54">
          <cell r="D54" t="str">
            <v>TG4-MW</v>
          </cell>
          <cell r="E54">
            <v>151.05600000000001</v>
          </cell>
          <cell r="F54">
            <v>306.14400000000001</v>
          </cell>
          <cell r="I54" t="str">
            <v>UTI6 - MW</v>
          </cell>
          <cell r="J54">
            <v>30.429117187500001</v>
          </cell>
          <cell r="N54" t="str">
            <v>G3 - MW</v>
          </cell>
          <cell r="O54">
            <v>28.876769531250002</v>
          </cell>
          <cell r="P54">
            <v>772.91465931243556</v>
          </cell>
        </row>
        <row r="55">
          <cell r="B55" t="str">
            <v>SHOUGESA</v>
          </cell>
          <cell r="C55" t="str">
            <v>SAN NICOLAS</v>
          </cell>
          <cell r="D55" t="str">
            <v>TV1-MW</v>
          </cell>
          <cell r="E55">
            <v>0</v>
          </cell>
          <cell r="J55">
            <v>979.74263183237292</v>
          </cell>
          <cell r="M55" t="str">
            <v>DOLORESPATA</v>
          </cell>
          <cell r="N55" t="str">
            <v xml:space="preserve"> MW</v>
          </cell>
          <cell r="O55">
            <v>0</v>
          </cell>
          <cell r="P55">
            <v>0</v>
          </cell>
        </row>
        <row r="56">
          <cell r="D56" t="str">
            <v>TV2-MW</v>
          </cell>
          <cell r="E56">
            <v>0</v>
          </cell>
          <cell r="K56">
            <v>0</v>
          </cell>
          <cell r="O56">
            <v>715.63553235931056</v>
          </cell>
        </row>
        <row r="57">
          <cell r="D57" t="str">
            <v>TV3-MW</v>
          </cell>
          <cell r="E57">
            <v>0</v>
          </cell>
        </row>
        <row r="58">
          <cell r="D58" t="str">
            <v>ONAN - MW</v>
          </cell>
          <cell r="E58">
            <v>0</v>
          </cell>
          <cell r="F58">
            <v>0</v>
          </cell>
        </row>
        <row r="59">
          <cell r="E59">
            <v>1609.6358636766943</v>
          </cell>
        </row>
      </sheetData>
      <sheetData sheetId="1" refreshError="1">
        <row r="4">
          <cell r="A4" t="str">
            <v>PRODUCCION DE ENERGIA POR EMPRESAS</v>
          </cell>
        </row>
        <row r="8">
          <cell r="B8" t="str">
            <v>PRODUCCION DE ENERGIA POR EMPRESAS (GWh)</v>
          </cell>
        </row>
        <row r="10">
          <cell r="B10" t="str">
            <v>EMPRESA</v>
          </cell>
          <cell r="C10">
            <v>38322</v>
          </cell>
          <cell r="D10">
            <v>38687</v>
          </cell>
          <cell r="E10" t="str">
            <v>% Incremen.</v>
          </cell>
        </row>
        <row r="11">
          <cell r="B11" t="str">
            <v xml:space="preserve">ELECTROPERU </v>
          </cell>
          <cell r="C11">
            <v>625.58121469272601</v>
          </cell>
          <cell r="D11">
            <v>500.05212134181733</v>
          </cell>
          <cell r="E11">
            <v>-0.20065994694640291</v>
          </cell>
        </row>
        <row r="12">
          <cell r="B12" t="str">
            <v>EDEGEL</v>
          </cell>
          <cell r="C12">
            <v>434.01477556854769</v>
          </cell>
          <cell r="D12">
            <v>409.64665135677001</v>
          </cell>
          <cell r="E12">
            <v>-5.6145840149925991E-2</v>
          </cell>
        </row>
        <row r="13">
          <cell r="B13" t="str">
            <v xml:space="preserve">EGENOR </v>
          </cell>
          <cell r="C13">
            <v>235.97295873725977</v>
          </cell>
          <cell r="D13">
            <v>204.59208145837974</v>
          </cell>
          <cell r="E13">
            <v>-0.13298505662176555</v>
          </cell>
        </row>
        <row r="14">
          <cell r="B14" t="str">
            <v>ENERSUR(1)</v>
          </cell>
          <cell r="C14">
            <v>83.330631831834026</v>
          </cell>
          <cell r="D14">
            <v>214.88294077190088</v>
          </cell>
          <cell r="E14">
            <v>1.5786788849212965</v>
          </cell>
        </row>
        <row r="15">
          <cell r="B15" t="str">
            <v>ELECTROANDES</v>
          </cell>
          <cell r="C15">
            <v>98.606572082502211</v>
          </cell>
          <cell r="D15">
            <v>83.26755665999616</v>
          </cell>
          <cell r="E15">
            <v>-0.15555773919077315</v>
          </cell>
        </row>
        <row r="16">
          <cell r="B16" t="str">
            <v xml:space="preserve">EGASA </v>
          </cell>
          <cell r="C16">
            <v>74.784273939307013</v>
          </cell>
          <cell r="D16">
            <v>66.997248564757243</v>
          </cell>
          <cell r="E16">
            <v>-0.10412650901537827</v>
          </cell>
        </row>
        <row r="17">
          <cell r="B17" t="str">
            <v>SAN GABAN</v>
          </cell>
          <cell r="C17">
            <v>81.927627865000289</v>
          </cell>
          <cell r="D17">
            <v>82.893579310000788</v>
          </cell>
          <cell r="E17">
            <v>1.1790301637833168E-2</v>
          </cell>
        </row>
        <row r="18">
          <cell r="B18" t="str">
            <v>EEPSA(1)</v>
          </cell>
          <cell r="C18">
            <v>18.054244799999978</v>
          </cell>
          <cell r="D18">
            <v>44.551443250000311</v>
          </cell>
          <cell r="E18">
            <v>1.4676436895327998</v>
          </cell>
        </row>
        <row r="19">
          <cell r="B19" t="str">
            <v xml:space="preserve">TERMOSELVA </v>
          </cell>
          <cell r="C19">
            <v>61.265001600000637</v>
          </cell>
          <cell r="D19">
            <v>103.70967544696492</v>
          </cell>
          <cell r="E19">
            <v>0.69280458236311948</v>
          </cell>
        </row>
        <row r="20">
          <cell r="B20" t="str">
            <v>CAHUA</v>
          </cell>
          <cell r="C20">
            <v>40.64946995466223</v>
          </cell>
          <cell r="D20">
            <v>48.178657307536014</v>
          </cell>
          <cell r="E20">
            <v>0.18522227623807516</v>
          </cell>
        </row>
        <row r="21">
          <cell r="B21" t="str">
            <v>EGESUR</v>
          </cell>
          <cell r="C21">
            <v>11.458827373863569</v>
          </cell>
          <cell r="D21">
            <v>14.599168094318152</v>
          </cell>
          <cell r="E21">
            <v>0.2740542830427295</v>
          </cell>
        </row>
        <row r="22">
          <cell r="B22" t="str">
            <v>EGEMSA</v>
          </cell>
          <cell r="C22">
            <v>54.523157831563033</v>
          </cell>
          <cell r="D22">
            <v>64.029574021341347</v>
          </cell>
          <cell r="E22">
            <v>0.17435556867682236</v>
          </cell>
        </row>
        <row r="23">
          <cell r="B23" t="str">
            <v>ETEVENSA</v>
          </cell>
          <cell r="C23">
            <v>105.93127485999932</v>
          </cell>
          <cell r="D23">
            <v>174.08145600000162</v>
          </cell>
          <cell r="E23">
            <v>0.64334334907297974</v>
          </cell>
        </row>
        <row r="24">
          <cell r="B24" t="str">
            <v>SHOUGESA(1)</v>
          </cell>
          <cell r="C24">
            <v>6.944518999999999E-2</v>
          </cell>
          <cell r="D24">
            <v>13.896824400000003</v>
          </cell>
          <cell r="E24">
            <v>199.11212295624802</v>
          </cell>
        </row>
        <row r="25">
          <cell r="B25" t="str">
            <v>M. CORONA</v>
          </cell>
          <cell r="C25">
            <v>0</v>
          </cell>
          <cell r="D25">
            <v>11.690961000000003</v>
          </cell>
          <cell r="E25" t="str">
            <v>-</v>
          </cell>
        </row>
        <row r="26">
          <cell r="B26" t="str">
            <v>TOTAL GENERACION</v>
          </cell>
          <cell r="C26">
            <v>1926.1694763272658</v>
          </cell>
          <cell r="D26">
            <v>2037.0699389837848</v>
          </cell>
          <cell r="E26">
            <v>5.7575651581801154E-2</v>
          </cell>
        </row>
        <row r="28">
          <cell r="B28" t="str">
            <v>PRODUCCION DE ENERGIA POR TIPO DE GENERACION</v>
          </cell>
        </row>
        <row r="29">
          <cell r="B29" t="str">
            <v>GENERACION</v>
          </cell>
          <cell r="C29">
            <v>38322</v>
          </cell>
          <cell r="D29">
            <v>38687</v>
          </cell>
          <cell r="E29" t="str">
            <v>% Incremen.</v>
          </cell>
        </row>
        <row r="30">
          <cell r="B30" t="str">
            <v>TERMICA</v>
          </cell>
          <cell r="C30">
            <v>276.75167105094152</v>
          </cell>
          <cell r="D30">
            <v>559.29947028206618</v>
          </cell>
          <cell r="E30">
            <v>1.0209434261342409</v>
          </cell>
        </row>
        <row r="31">
          <cell r="B31" t="str">
            <v>HIDRAULICA</v>
          </cell>
          <cell r="C31">
            <v>1649.4178052763243</v>
          </cell>
          <cell r="D31">
            <v>1477.7704687017183</v>
          </cell>
          <cell r="E31">
            <v>-0.10406540782179213</v>
          </cell>
        </row>
        <row r="33">
          <cell r="B33" t="str">
            <v>TOTAL GENERACION</v>
          </cell>
          <cell r="C33">
            <v>1926.1694763272658</v>
          </cell>
          <cell r="D33">
            <v>2037.0699389837846</v>
          </cell>
          <cell r="E33">
            <v>5.7575651581801036E-2</v>
          </cell>
        </row>
        <row r="34">
          <cell r="B34" t="str">
            <v>(1) Mayor produccion por despacho económico</v>
          </cell>
        </row>
        <row r="41">
          <cell r="A41" t="str">
            <v>COES-SINAC/DTR</v>
          </cell>
          <cell r="L41" t="str">
            <v>PAG. WEB N° 1</v>
          </cell>
        </row>
        <row r="43">
          <cell r="A43">
            <v>38728.493131828705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ACEFC-EBC4-4D7C-950D-E64C612F699F}">
  <dimension ref="B1:L340"/>
  <sheetViews>
    <sheetView topLeftCell="B291" zoomScaleNormal="100" workbookViewId="0">
      <selection activeCell="I3" sqref="I3:L340"/>
    </sheetView>
  </sheetViews>
  <sheetFormatPr baseColWidth="10" defaultColWidth="9.33203125" defaultRowHeight="11.25"/>
  <cols>
    <col min="2" max="2" width="28" bestFit="1" customWidth="1"/>
    <col min="3" max="3" width="23" bestFit="1" customWidth="1"/>
    <col min="4" max="4" width="40" bestFit="1" customWidth="1"/>
    <col min="5" max="5" width="18.5" bestFit="1" customWidth="1"/>
    <col min="6" max="6" width="40.33203125" bestFit="1" customWidth="1"/>
    <col min="7" max="7" width="22.1640625" bestFit="1" customWidth="1"/>
    <col min="8" max="8" width="21.1640625" bestFit="1" customWidth="1"/>
    <col min="9" max="9" width="28.6640625" bestFit="1" customWidth="1"/>
    <col min="10" max="10" width="27.33203125" bestFit="1" customWidth="1"/>
    <col min="11" max="11" width="26.6640625" bestFit="1" customWidth="1"/>
    <col min="12" max="12" width="29.33203125" bestFit="1" customWidth="1"/>
  </cols>
  <sheetData>
    <row r="1" spans="2:12">
      <c r="I1">
        <f>+SUM(I3:I340)/3</f>
        <v>15000.50099934928</v>
      </c>
      <c r="J1">
        <f t="shared" ref="J1:L1" si="0">+SUM(J3:J340)/3</f>
        <v>13051.605747500003</v>
      </c>
      <c r="K1">
        <f t="shared" si="0"/>
        <v>12581.403390999994</v>
      </c>
      <c r="L1">
        <f t="shared" si="0"/>
        <v>5245.7797964547617</v>
      </c>
    </row>
    <row r="2" spans="2:12">
      <c r="B2" s="2" t="s">
        <v>204</v>
      </c>
      <c r="C2" s="2" t="s">
        <v>13</v>
      </c>
      <c r="D2" s="2" t="s">
        <v>205</v>
      </c>
      <c r="E2" s="2" t="s">
        <v>120</v>
      </c>
      <c r="F2" s="2" t="s">
        <v>206</v>
      </c>
      <c r="G2" s="2" t="s">
        <v>207</v>
      </c>
      <c r="H2" s="2" t="s">
        <v>208</v>
      </c>
      <c r="I2" s="3" t="s">
        <v>209</v>
      </c>
      <c r="J2" s="3" t="s">
        <v>210</v>
      </c>
      <c r="K2" s="3" t="s">
        <v>211</v>
      </c>
      <c r="L2" s="3" t="s">
        <v>212</v>
      </c>
    </row>
    <row r="3" spans="2:12">
      <c r="B3" s="4" t="s">
        <v>184</v>
      </c>
      <c r="C3" s="5" t="s">
        <v>213</v>
      </c>
      <c r="D3" s="6" t="s">
        <v>214</v>
      </c>
      <c r="E3" s="7">
        <v>10</v>
      </c>
      <c r="F3" s="6" t="s">
        <v>24</v>
      </c>
      <c r="G3" s="8" t="s">
        <v>19</v>
      </c>
      <c r="H3" s="6" t="s">
        <v>20</v>
      </c>
      <c r="I3" s="13">
        <v>11.59</v>
      </c>
      <c r="J3" s="13">
        <v>10.228</v>
      </c>
      <c r="K3" s="13">
        <v>10.141</v>
      </c>
      <c r="L3" s="13">
        <v>5.0519638755636391</v>
      </c>
    </row>
    <row r="4" spans="2:12">
      <c r="B4" s="9"/>
      <c r="C4" s="5"/>
      <c r="D4" s="6"/>
      <c r="E4" s="7"/>
      <c r="F4" s="6" t="s">
        <v>18</v>
      </c>
      <c r="G4" s="8" t="s">
        <v>19</v>
      </c>
      <c r="H4" s="6" t="s">
        <v>20</v>
      </c>
      <c r="I4" s="13">
        <v>11.59</v>
      </c>
      <c r="J4" s="13">
        <v>10.228</v>
      </c>
      <c r="K4" s="13">
        <v>10.061</v>
      </c>
      <c r="L4" s="13">
        <v>5.0519638755636391</v>
      </c>
    </row>
    <row r="5" spans="2:12">
      <c r="B5" s="11"/>
      <c r="C5" s="10" t="s">
        <v>215</v>
      </c>
      <c r="D5" s="10"/>
      <c r="E5" s="10"/>
      <c r="F5" s="10"/>
      <c r="G5" s="10"/>
      <c r="H5" s="10"/>
      <c r="I5" s="14">
        <v>23.18</v>
      </c>
      <c r="J5" s="14">
        <v>20.456</v>
      </c>
      <c r="K5" s="14">
        <v>20.201999999999998</v>
      </c>
      <c r="L5" s="14">
        <v>10.103927751127278</v>
      </c>
    </row>
    <row r="6" spans="2:12">
      <c r="B6" s="12" t="s">
        <v>216</v>
      </c>
      <c r="C6" s="12"/>
      <c r="D6" s="12"/>
      <c r="E6" s="12"/>
      <c r="F6" s="12"/>
      <c r="G6" s="12"/>
      <c r="H6" s="12"/>
      <c r="I6" s="15">
        <v>23.18</v>
      </c>
      <c r="J6" s="15">
        <v>20.456</v>
      </c>
      <c r="K6" s="15">
        <v>20.201999999999998</v>
      </c>
      <c r="L6" s="15">
        <v>10.103927751127278</v>
      </c>
    </row>
    <row r="7" spans="2:12">
      <c r="B7" s="4" t="s">
        <v>14</v>
      </c>
      <c r="C7" s="5" t="s">
        <v>217</v>
      </c>
      <c r="D7" s="6" t="s">
        <v>15</v>
      </c>
      <c r="E7" s="7">
        <v>13.799950000000001</v>
      </c>
      <c r="F7" s="6" t="s">
        <v>218</v>
      </c>
      <c r="G7" s="8" t="s">
        <v>16</v>
      </c>
      <c r="H7" s="6" t="s">
        <v>17</v>
      </c>
      <c r="I7" s="13">
        <v>28.8</v>
      </c>
      <c r="J7" s="13">
        <v>23</v>
      </c>
      <c r="K7" s="13">
        <v>12.74105</v>
      </c>
      <c r="L7" s="13">
        <v>12.9</v>
      </c>
    </row>
    <row r="8" spans="2:12">
      <c r="B8" s="11"/>
      <c r="C8" s="10" t="s">
        <v>219</v>
      </c>
      <c r="D8" s="10"/>
      <c r="E8" s="10"/>
      <c r="F8" s="10"/>
      <c r="G8" s="10"/>
      <c r="H8" s="10"/>
      <c r="I8" s="14">
        <v>28.8</v>
      </c>
      <c r="J8" s="14">
        <v>23</v>
      </c>
      <c r="K8" s="14">
        <v>12.74105</v>
      </c>
      <c r="L8" s="14">
        <v>12.9</v>
      </c>
    </row>
    <row r="9" spans="2:12">
      <c r="B9" s="12" t="s">
        <v>220</v>
      </c>
      <c r="C9" s="12"/>
      <c r="D9" s="12"/>
      <c r="E9" s="12"/>
      <c r="F9" s="12"/>
      <c r="G9" s="12"/>
      <c r="H9" s="12"/>
      <c r="I9" s="15">
        <v>28.8</v>
      </c>
      <c r="J9" s="15">
        <v>23</v>
      </c>
      <c r="K9" s="15">
        <v>12.74105</v>
      </c>
      <c r="L9" s="15">
        <v>12.9</v>
      </c>
    </row>
    <row r="10" spans="2:12">
      <c r="B10" s="4" t="s">
        <v>221</v>
      </c>
      <c r="C10" s="5" t="s">
        <v>213</v>
      </c>
      <c r="D10" s="6" t="s">
        <v>222</v>
      </c>
      <c r="E10" s="7">
        <v>6.6</v>
      </c>
      <c r="F10" s="6" t="s">
        <v>24</v>
      </c>
      <c r="G10" s="8" t="s">
        <v>19</v>
      </c>
      <c r="H10" s="6" t="s">
        <v>20</v>
      </c>
      <c r="I10" s="13">
        <v>12.07</v>
      </c>
      <c r="J10" s="13">
        <v>10</v>
      </c>
      <c r="K10" s="13">
        <v>10</v>
      </c>
      <c r="L10" s="13">
        <v>6.51</v>
      </c>
    </row>
    <row r="11" spans="2:12">
      <c r="B11" s="9"/>
      <c r="C11" s="5"/>
      <c r="D11" s="6"/>
      <c r="E11" s="7"/>
      <c r="F11" s="6" t="s">
        <v>18</v>
      </c>
      <c r="G11" s="8" t="s">
        <v>19</v>
      </c>
      <c r="H11" s="6" t="s">
        <v>20</v>
      </c>
      <c r="I11" s="13">
        <v>12.07</v>
      </c>
      <c r="J11" s="13">
        <v>10</v>
      </c>
      <c r="K11" s="13">
        <v>10</v>
      </c>
      <c r="L11" s="13">
        <v>6.51</v>
      </c>
    </row>
    <row r="12" spans="2:12">
      <c r="B12" s="11"/>
      <c r="C12" s="10" t="s">
        <v>215</v>
      </c>
      <c r="D12" s="10"/>
      <c r="E12" s="10"/>
      <c r="F12" s="10"/>
      <c r="G12" s="10"/>
      <c r="H12" s="10"/>
      <c r="I12" s="14">
        <v>24.14</v>
      </c>
      <c r="J12" s="14">
        <v>20</v>
      </c>
      <c r="K12" s="14">
        <v>20</v>
      </c>
      <c r="L12" s="14">
        <v>13.02</v>
      </c>
    </row>
    <row r="13" spans="2:12">
      <c r="B13" s="12" t="s">
        <v>223</v>
      </c>
      <c r="C13" s="12"/>
      <c r="D13" s="12"/>
      <c r="E13" s="12"/>
      <c r="F13" s="12"/>
      <c r="G13" s="12"/>
      <c r="H13" s="12"/>
      <c r="I13" s="15">
        <v>24.14</v>
      </c>
      <c r="J13" s="15">
        <v>20</v>
      </c>
      <c r="K13" s="15">
        <v>20</v>
      </c>
      <c r="L13" s="15">
        <v>13.02</v>
      </c>
    </row>
    <row r="14" spans="2:12">
      <c r="B14" s="4" t="s">
        <v>197</v>
      </c>
      <c r="C14" s="5" t="s">
        <v>217</v>
      </c>
      <c r="D14" s="6" t="s">
        <v>147</v>
      </c>
      <c r="E14" s="7">
        <v>13.8</v>
      </c>
      <c r="F14" s="6" t="s">
        <v>16</v>
      </c>
      <c r="G14" s="8" t="s">
        <v>16</v>
      </c>
      <c r="H14" s="6" t="s">
        <v>17</v>
      </c>
      <c r="I14" s="13">
        <v>46.9</v>
      </c>
      <c r="J14" s="13">
        <v>37.5</v>
      </c>
      <c r="K14" s="13">
        <v>16.05958</v>
      </c>
      <c r="L14" s="13">
        <v>65</v>
      </c>
    </row>
    <row r="15" spans="2:12">
      <c r="B15" s="11"/>
      <c r="C15" s="10" t="s">
        <v>219</v>
      </c>
      <c r="D15" s="10"/>
      <c r="E15" s="10"/>
      <c r="F15" s="10"/>
      <c r="G15" s="10"/>
      <c r="H15" s="10"/>
      <c r="I15" s="14">
        <v>46.9</v>
      </c>
      <c r="J15" s="14">
        <v>37.5</v>
      </c>
      <c r="K15" s="14">
        <v>16.05958</v>
      </c>
      <c r="L15" s="14">
        <v>65</v>
      </c>
    </row>
    <row r="16" spans="2:12">
      <c r="B16" s="12" t="s">
        <v>224</v>
      </c>
      <c r="C16" s="12"/>
      <c r="D16" s="12"/>
      <c r="E16" s="12"/>
      <c r="F16" s="12"/>
      <c r="G16" s="12"/>
      <c r="H16" s="12"/>
      <c r="I16" s="15">
        <v>46.9</v>
      </c>
      <c r="J16" s="15">
        <v>37.5</v>
      </c>
      <c r="K16" s="15">
        <v>16.05958</v>
      </c>
      <c r="L16" s="15">
        <v>65</v>
      </c>
    </row>
    <row r="17" spans="2:12">
      <c r="B17" s="4" t="s">
        <v>22</v>
      </c>
      <c r="C17" s="5" t="s">
        <v>213</v>
      </c>
      <c r="D17" s="6" t="s">
        <v>23</v>
      </c>
      <c r="E17" s="5">
        <v>13.8</v>
      </c>
      <c r="F17" s="6" t="s">
        <v>24</v>
      </c>
      <c r="G17" s="8" t="s">
        <v>21</v>
      </c>
      <c r="H17" s="6" t="s">
        <v>20</v>
      </c>
      <c r="I17" s="13">
        <v>120</v>
      </c>
      <c r="J17" s="13">
        <v>110</v>
      </c>
      <c r="K17" s="13">
        <v>112.292</v>
      </c>
      <c r="L17" s="13">
        <v>51.6</v>
      </c>
    </row>
    <row r="18" spans="2:12">
      <c r="B18" s="9"/>
      <c r="C18" s="5"/>
      <c r="D18" s="6"/>
      <c r="E18" s="5"/>
      <c r="F18" s="6" t="s">
        <v>18</v>
      </c>
      <c r="G18" s="8" t="s">
        <v>21</v>
      </c>
      <c r="H18" s="6" t="s">
        <v>20</v>
      </c>
      <c r="I18" s="13">
        <v>120</v>
      </c>
      <c r="J18" s="13">
        <v>110</v>
      </c>
      <c r="K18" s="13">
        <v>110.206</v>
      </c>
      <c r="L18" s="13">
        <v>51.6</v>
      </c>
    </row>
    <row r="19" spans="2:12">
      <c r="B19" s="11"/>
      <c r="C19" s="10" t="s">
        <v>215</v>
      </c>
      <c r="D19" s="10"/>
      <c r="E19" s="10"/>
      <c r="F19" s="10"/>
      <c r="G19" s="10"/>
      <c r="H19" s="10"/>
      <c r="I19" s="14">
        <v>240</v>
      </c>
      <c r="J19" s="14">
        <v>220</v>
      </c>
      <c r="K19" s="14">
        <v>222.49799999999999</v>
      </c>
      <c r="L19" s="14">
        <v>103.2</v>
      </c>
    </row>
    <row r="20" spans="2:12">
      <c r="B20" s="12" t="s">
        <v>225</v>
      </c>
      <c r="C20" s="12"/>
      <c r="D20" s="12"/>
      <c r="E20" s="12"/>
      <c r="F20" s="12"/>
      <c r="G20" s="12"/>
      <c r="H20" s="12"/>
      <c r="I20" s="15">
        <v>240</v>
      </c>
      <c r="J20" s="15">
        <v>220</v>
      </c>
      <c r="K20" s="15">
        <v>222.49799999999999</v>
      </c>
      <c r="L20" s="15">
        <v>103.2</v>
      </c>
    </row>
    <row r="21" spans="2:12">
      <c r="B21" s="4" t="s">
        <v>226</v>
      </c>
      <c r="C21" s="5" t="s">
        <v>213</v>
      </c>
      <c r="D21" s="6" t="s">
        <v>189</v>
      </c>
      <c r="E21" s="5">
        <v>13.8</v>
      </c>
      <c r="F21" s="6" t="s">
        <v>190</v>
      </c>
      <c r="G21" s="8" t="s">
        <v>19</v>
      </c>
      <c r="H21" s="6" t="s">
        <v>20</v>
      </c>
      <c r="I21" s="13">
        <v>24</v>
      </c>
      <c r="J21" s="13">
        <v>21.6</v>
      </c>
      <c r="K21" s="13">
        <v>19.920000000000002</v>
      </c>
      <c r="L21" s="13">
        <v>10.46</v>
      </c>
    </row>
    <row r="22" spans="2:12">
      <c r="B22" s="11"/>
      <c r="C22" s="10" t="s">
        <v>215</v>
      </c>
      <c r="D22" s="10"/>
      <c r="E22" s="10"/>
      <c r="F22" s="10"/>
      <c r="G22" s="10"/>
      <c r="H22" s="10"/>
      <c r="I22" s="14">
        <v>24</v>
      </c>
      <c r="J22" s="14">
        <v>21.6</v>
      </c>
      <c r="K22" s="14">
        <v>19.920000000000002</v>
      </c>
      <c r="L22" s="14">
        <v>10.46</v>
      </c>
    </row>
    <row r="23" spans="2:12">
      <c r="B23" s="12" t="s">
        <v>227</v>
      </c>
      <c r="C23" s="12"/>
      <c r="D23" s="12"/>
      <c r="E23" s="12"/>
      <c r="F23" s="12"/>
      <c r="G23" s="12"/>
      <c r="H23" s="12"/>
      <c r="I23" s="15">
        <v>24</v>
      </c>
      <c r="J23" s="15">
        <v>21.6</v>
      </c>
      <c r="K23" s="15">
        <v>19.920000000000002</v>
      </c>
      <c r="L23" s="15">
        <v>10.46</v>
      </c>
    </row>
    <row r="24" spans="2:12">
      <c r="B24" s="4" t="s">
        <v>1</v>
      </c>
      <c r="C24" s="5" t="s">
        <v>217</v>
      </c>
      <c r="D24" s="6" t="s">
        <v>157</v>
      </c>
      <c r="E24" s="7">
        <v>18</v>
      </c>
      <c r="F24" s="6" t="s">
        <v>89</v>
      </c>
      <c r="G24" s="8" t="s">
        <v>28</v>
      </c>
      <c r="H24" s="6" t="s">
        <v>34</v>
      </c>
      <c r="I24" s="13">
        <v>239</v>
      </c>
      <c r="J24" s="13">
        <v>181.32</v>
      </c>
      <c r="K24" s="13">
        <v>177.44924</v>
      </c>
      <c r="L24" s="13">
        <v>143.39999999999998</v>
      </c>
    </row>
    <row r="25" spans="2:12">
      <c r="B25" s="11"/>
      <c r="C25" s="10" t="s">
        <v>219</v>
      </c>
      <c r="D25" s="10"/>
      <c r="E25" s="10"/>
      <c r="F25" s="10"/>
      <c r="G25" s="10"/>
      <c r="H25" s="10"/>
      <c r="I25" s="14">
        <v>239</v>
      </c>
      <c r="J25" s="14">
        <v>181.32</v>
      </c>
      <c r="K25" s="14">
        <v>177.44924</v>
      </c>
      <c r="L25" s="14">
        <v>143.39999999999998</v>
      </c>
    </row>
    <row r="26" spans="2:12">
      <c r="B26" s="12" t="s">
        <v>228</v>
      </c>
      <c r="C26" s="12"/>
      <c r="D26" s="12"/>
      <c r="E26" s="12"/>
      <c r="F26" s="12"/>
      <c r="G26" s="12"/>
      <c r="H26" s="12"/>
      <c r="I26" s="15">
        <v>239</v>
      </c>
      <c r="J26" s="15">
        <v>181.32</v>
      </c>
      <c r="K26" s="15">
        <v>177.44924</v>
      </c>
      <c r="L26" s="15">
        <v>143.39999999999998</v>
      </c>
    </row>
    <row r="27" spans="2:12">
      <c r="B27" s="4" t="s">
        <v>3</v>
      </c>
      <c r="C27" s="5" t="s">
        <v>213</v>
      </c>
      <c r="D27" s="6" t="s">
        <v>29</v>
      </c>
      <c r="E27" s="7">
        <v>13.8</v>
      </c>
      <c r="F27" s="6" t="s">
        <v>24</v>
      </c>
      <c r="G27" s="8" t="s">
        <v>19</v>
      </c>
      <c r="H27" s="6" t="s">
        <v>20</v>
      </c>
      <c r="I27" s="13">
        <v>84</v>
      </c>
      <c r="J27" s="13">
        <v>76.5</v>
      </c>
      <c r="K27" s="13">
        <v>80.376999999999995</v>
      </c>
      <c r="L27" s="13">
        <v>35</v>
      </c>
    </row>
    <row r="28" spans="2:12">
      <c r="B28" s="9"/>
      <c r="C28" s="5"/>
      <c r="D28" s="6"/>
      <c r="E28" s="7"/>
      <c r="F28" s="6" t="s">
        <v>18</v>
      </c>
      <c r="G28" s="8" t="s">
        <v>19</v>
      </c>
      <c r="H28" s="6" t="s">
        <v>20</v>
      </c>
      <c r="I28" s="13">
        <v>84</v>
      </c>
      <c r="J28" s="13">
        <v>76.5</v>
      </c>
      <c r="K28" s="13">
        <v>77.45</v>
      </c>
      <c r="L28" s="13">
        <v>35</v>
      </c>
    </row>
    <row r="29" spans="2:12">
      <c r="B29" s="9"/>
      <c r="C29" s="5"/>
      <c r="D29" s="6" t="s">
        <v>32</v>
      </c>
      <c r="E29" s="7">
        <v>10</v>
      </c>
      <c r="F29" s="6" t="s">
        <v>24</v>
      </c>
      <c r="G29" s="8" t="s">
        <v>19</v>
      </c>
      <c r="H29" s="6" t="s">
        <v>20</v>
      </c>
      <c r="I29" s="13">
        <v>49.81</v>
      </c>
      <c r="J29" s="13">
        <v>42.8</v>
      </c>
      <c r="K29" s="13">
        <v>43.113999999999997</v>
      </c>
      <c r="L29" s="13">
        <v>26</v>
      </c>
    </row>
    <row r="30" spans="2:12">
      <c r="B30" s="11"/>
      <c r="C30" s="10" t="s">
        <v>215</v>
      </c>
      <c r="D30" s="10"/>
      <c r="E30" s="10"/>
      <c r="F30" s="10"/>
      <c r="G30" s="10"/>
      <c r="H30" s="10"/>
      <c r="I30" s="14">
        <v>217.81</v>
      </c>
      <c r="J30" s="14">
        <v>195.8</v>
      </c>
      <c r="K30" s="14">
        <v>200.941</v>
      </c>
      <c r="L30" s="14">
        <v>96</v>
      </c>
    </row>
    <row r="31" spans="2:12">
      <c r="B31" s="12" t="s">
        <v>229</v>
      </c>
      <c r="C31" s="12"/>
      <c r="D31" s="12"/>
      <c r="E31" s="12"/>
      <c r="F31" s="12"/>
      <c r="G31" s="12"/>
      <c r="H31" s="12"/>
      <c r="I31" s="15">
        <v>217.81</v>
      </c>
      <c r="J31" s="15">
        <v>195.8</v>
      </c>
      <c r="K31" s="15">
        <v>200.941</v>
      </c>
      <c r="L31" s="15">
        <v>96</v>
      </c>
    </row>
    <row r="32" spans="2:12">
      <c r="B32" s="4" t="s">
        <v>5</v>
      </c>
      <c r="C32" s="5" t="s">
        <v>213</v>
      </c>
      <c r="D32" s="6" t="s">
        <v>54</v>
      </c>
      <c r="E32" s="7">
        <v>4.16</v>
      </c>
      <c r="F32" s="6" t="s">
        <v>18</v>
      </c>
      <c r="G32" s="8" t="s">
        <v>19</v>
      </c>
      <c r="H32" s="6" t="s">
        <v>20</v>
      </c>
      <c r="I32" s="13">
        <v>1.1000000000000001</v>
      </c>
      <c r="J32" s="13">
        <v>0.88</v>
      </c>
      <c r="K32" s="13">
        <v>0.86031999999999997</v>
      </c>
      <c r="L32" s="13">
        <v>0.53400000000000003</v>
      </c>
    </row>
    <row r="33" spans="2:12">
      <c r="B33" s="9"/>
      <c r="C33" s="5"/>
      <c r="D33" s="6"/>
      <c r="E33" s="7">
        <v>5.25</v>
      </c>
      <c r="F33" s="6" t="s">
        <v>24</v>
      </c>
      <c r="G33" s="8" t="s">
        <v>19</v>
      </c>
      <c r="H33" s="6" t="s">
        <v>20</v>
      </c>
      <c r="I33" s="13">
        <v>1.1000000000000001</v>
      </c>
      <c r="J33" s="13">
        <v>0.88</v>
      </c>
      <c r="K33" s="13">
        <v>0.86834999999999996</v>
      </c>
      <c r="L33" s="13">
        <v>0.53400000000000003</v>
      </c>
    </row>
    <row r="34" spans="2:12">
      <c r="B34" s="9"/>
      <c r="C34" s="5"/>
      <c r="D34" s="6" t="s">
        <v>55</v>
      </c>
      <c r="E34" s="7">
        <v>5.7</v>
      </c>
      <c r="F34" s="6" t="s">
        <v>24</v>
      </c>
      <c r="G34" s="8" t="s">
        <v>19</v>
      </c>
      <c r="H34" s="6" t="s">
        <v>20</v>
      </c>
      <c r="I34" s="13">
        <v>0.33</v>
      </c>
      <c r="J34" s="13">
        <v>0.2</v>
      </c>
      <c r="K34" s="13">
        <v>0.18</v>
      </c>
      <c r="L34" s="13">
        <v>0.159</v>
      </c>
    </row>
    <row r="35" spans="2:12">
      <c r="B35" s="9"/>
      <c r="C35" s="5"/>
      <c r="D35" s="6"/>
      <c r="E35" s="7"/>
      <c r="F35" s="6" t="s">
        <v>18</v>
      </c>
      <c r="G35" s="8" t="s">
        <v>19</v>
      </c>
      <c r="H35" s="6" t="s">
        <v>20</v>
      </c>
      <c r="I35" s="13">
        <v>0.33</v>
      </c>
      <c r="J35" s="13">
        <v>0.2</v>
      </c>
      <c r="K35" s="13">
        <v>0.2</v>
      </c>
      <c r="L35" s="13">
        <v>0.159</v>
      </c>
    </row>
    <row r="36" spans="2:12">
      <c r="B36" s="9"/>
      <c r="C36" s="5"/>
      <c r="D36" s="6"/>
      <c r="E36" s="7"/>
      <c r="F36" s="6" t="s">
        <v>40</v>
      </c>
      <c r="G36" s="8" t="s">
        <v>19</v>
      </c>
      <c r="H36" s="6" t="s">
        <v>20</v>
      </c>
      <c r="I36" s="13">
        <v>0.33</v>
      </c>
      <c r="J36" s="13">
        <v>0.2</v>
      </c>
      <c r="K36" s="13">
        <v>0.22</v>
      </c>
      <c r="L36" s="13">
        <v>0.159</v>
      </c>
    </row>
    <row r="37" spans="2:12">
      <c r="B37" s="9"/>
      <c r="C37" s="5"/>
      <c r="D37" s="6" t="s">
        <v>56</v>
      </c>
      <c r="E37" s="7">
        <v>5.25</v>
      </c>
      <c r="F37" s="6" t="s">
        <v>24</v>
      </c>
      <c r="G37" s="8" t="s">
        <v>19</v>
      </c>
      <c r="H37" s="6" t="s">
        <v>20</v>
      </c>
      <c r="I37" s="13">
        <v>2.803159</v>
      </c>
      <c r="J37" s="13">
        <v>2.3266255</v>
      </c>
      <c r="K37" s="13">
        <v>2.2452000000000001</v>
      </c>
      <c r="L37" s="13">
        <v>2.6</v>
      </c>
    </row>
    <row r="38" spans="2:12">
      <c r="B38" s="9"/>
      <c r="C38" s="5"/>
      <c r="D38" s="6"/>
      <c r="E38" s="7"/>
      <c r="F38" s="6" t="s">
        <v>18</v>
      </c>
      <c r="G38" s="8" t="s">
        <v>19</v>
      </c>
      <c r="H38" s="6" t="s">
        <v>20</v>
      </c>
      <c r="I38" s="13">
        <v>2.803159</v>
      </c>
      <c r="J38" s="13">
        <v>2.326622</v>
      </c>
      <c r="K38" s="13">
        <v>2.3351999999999999</v>
      </c>
      <c r="L38" s="13">
        <v>2.6</v>
      </c>
    </row>
    <row r="39" spans="2:12">
      <c r="B39" s="9"/>
      <c r="C39" s="5"/>
      <c r="D39" s="6" t="s">
        <v>57</v>
      </c>
      <c r="E39" s="5">
        <v>5.25</v>
      </c>
      <c r="F39" s="6" t="s">
        <v>24</v>
      </c>
      <c r="G39" s="8" t="s">
        <v>19</v>
      </c>
      <c r="H39" s="6" t="s">
        <v>20</v>
      </c>
      <c r="I39" s="13">
        <v>6</v>
      </c>
      <c r="J39" s="13">
        <v>4.8</v>
      </c>
      <c r="K39" s="13">
        <v>5.1100000000000003</v>
      </c>
      <c r="L39" s="13">
        <v>2.7909999999999999</v>
      </c>
    </row>
    <row r="40" spans="2:12">
      <c r="B40" s="9"/>
      <c r="C40" s="5"/>
      <c r="D40" s="6"/>
      <c r="E40" s="5"/>
      <c r="F40" s="6" t="s">
        <v>18</v>
      </c>
      <c r="G40" s="8" t="s">
        <v>19</v>
      </c>
      <c r="H40" s="6" t="s">
        <v>20</v>
      </c>
      <c r="I40" s="13">
        <v>6</v>
      </c>
      <c r="J40" s="13">
        <v>4.8</v>
      </c>
      <c r="K40" s="13">
        <v>5.1360000000000001</v>
      </c>
      <c r="L40" s="13">
        <v>2.7909999999999999</v>
      </c>
    </row>
    <row r="41" spans="2:12">
      <c r="B41" s="9"/>
      <c r="C41" s="5"/>
      <c r="D41" s="6"/>
      <c r="E41" s="5"/>
      <c r="F41" s="6" t="s">
        <v>40</v>
      </c>
      <c r="G41" s="8" t="s">
        <v>19</v>
      </c>
      <c r="H41" s="6" t="s">
        <v>20</v>
      </c>
      <c r="I41" s="13">
        <v>6</v>
      </c>
      <c r="J41" s="13">
        <v>4.8</v>
      </c>
      <c r="K41" s="13">
        <v>5.1210000000000004</v>
      </c>
      <c r="L41" s="13">
        <v>2.7909999999999999</v>
      </c>
    </row>
    <row r="42" spans="2:12">
      <c r="B42" s="9"/>
      <c r="C42" s="5"/>
      <c r="D42" s="6" t="s">
        <v>58</v>
      </c>
      <c r="E42" s="7">
        <v>13.8</v>
      </c>
      <c r="F42" s="6" t="s">
        <v>24</v>
      </c>
      <c r="G42" s="8" t="s">
        <v>21</v>
      </c>
      <c r="H42" s="6" t="s">
        <v>20</v>
      </c>
      <c r="I42" s="13">
        <v>57</v>
      </c>
      <c r="J42" s="13">
        <v>48.45</v>
      </c>
      <c r="K42" s="13">
        <v>49.097999999999999</v>
      </c>
      <c r="L42" s="13">
        <v>11.4</v>
      </c>
    </row>
    <row r="43" spans="2:12">
      <c r="B43" s="9"/>
      <c r="C43" s="5"/>
      <c r="D43" s="6"/>
      <c r="E43" s="7"/>
      <c r="F43" s="6" t="s">
        <v>18</v>
      </c>
      <c r="G43" s="8" t="s">
        <v>21</v>
      </c>
      <c r="H43" s="6" t="s">
        <v>20</v>
      </c>
      <c r="I43" s="13">
        <v>57</v>
      </c>
      <c r="J43" s="13">
        <v>48.45</v>
      </c>
      <c r="K43" s="13">
        <v>48.844999999999999</v>
      </c>
      <c r="L43" s="13">
        <v>11.4</v>
      </c>
    </row>
    <row r="44" spans="2:12">
      <c r="B44" s="9"/>
      <c r="C44" s="5"/>
      <c r="D44" s="6"/>
      <c r="E44" s="7"/>
      <c r="F44" s="6" t="s">
        <v>40</v>
      </c>
      <c r="G44" s="8" t="s">
        <v>21</v>
      </c>
      <c r="H44" s="6" t="s">
        <v>20</v>
      </c>
      <c r="I44" s="13">
        <v>57</v>
      </c>
      <c r="J44" s="13">
        <v>48.4</v>
      </c>
      <c r="K44" s="13">
        <v>48.631999999999998</v>
      </c>
      <c r="L44" s="13">
        <v>11</v>
      </c>
    </row>
    <row r="45" spans="2:12">
      <c r="B45" s="9"/>
      <c r="C45" s="5"/>
      <c r="D45" s="6" t="s">
        <v>59</v>
      </c>
      <c r="E45" s="7">
        <v>5.25</v>
      </c>
      <c r="F45" s="6" t="s">
        <v>24</v>
      </c>
      <c r="G45" s="8" t="s">
        <v>19</v>
      </c>
      <c r="H45" s="6" t="s">
        <v>20</v>
      </c>
      <c r="I45" s="13">
        <v>11.2</v>
      </c>
      <c r="J45" s="13">
        <v>8.9600000000000009</v>
      </c>
      <c r="K45" s="13">
        <v>8.9130000000000003</v>
      </c>
      <c r="L45" s="13">
        <v>4.0449999999999999</v>
      </c>
    </row>
    <row r="46" spans="2:12">
      <c r="B46" s="9"/>
      <c r="C46" s="10" t="s">
        <v>215</v>
      </c>
      <c r="D46" s="10"/>
      <c r="E46" s="10"/>
      <c r="F46" s="10"/>
      <c r="G46" s="10"/>
      <c r="H46" s="10"/>
      <c r="I46" s="14">
        <v>208.99631799999997</v>
      </c>
      <c r="J46" s="14">
        <v>175.6732475</v>
      </c>
      <c r="K46" s="14">
        <v>177.76407</v>
      </c>
      <c r="L46" s="14">
        <v>52.963000000000001</v>
      </c>
    </row>
    <row r="47" spans="2:12">
      <c r="B47" s="9"/>
      <c r="C47" s="5" t="s">
        <v>217</v>
      </c>
      <c r="D47" s="6" t="s">
        <v>159</v>
      </c>
      <c r="E47" s="7">
        <v>10.4</v>
      </c>
      <c r="F47" s="6" t="s">
        <v>60</v>
      </c>
      <c r="G47" s="8" t="s">
        <v>33</v>
      </c>
      <c r="H47" s="6" t="s">
        <v>31</v>
      </c>
      <c r="I47" s="13">
        <v>6.5</v>
      </c>
      <c r="J47" s="13">
        <v>5.23</v>
      </c>
      <c r="K47" s="13">
        <v>5.3073699999999997</v>
      </c>
      <c r="L47" s="13">
        <v>3.8</v>
      </c>
    </row>
    <row r="48" spans="2:12">
      <c r="B48" s="9"/>
      <c r="C48" s="5"/>
      <c r="D48" s="6"/>
      <c r="E48" s="7"/>
      <c r="F48" s="6" t="s">
        <v>61</v>
      </c>
      <c r="G48" s="8" t="s">
        <v>33</v>
      </c>
      <c r="H48" s="6" t="s">
        <v>31</v>
      </c>
      <c r="I48" s="13">
        <v>6.5</v>
      </c>
      <c r="J48" s="13">
        <v>5.23</v>
      </c>
      <c r="K48" s="13">
        <v>4.8243200000000002</v>
      </c>
      <c r="L48" s="13">
        <v>3.8</v>
      </c>
    </row>
    <row r="49" spans="2:12">
      <c r="B49" s="9"/>
      <c r="C49" s="5"/>
      <c r="D49" s="6"/>
      <c r="E49" s="7">
        <v>13.8</v>
      </c>
      <c r="F49" s="6" t="s">
        <v>28</v>
      </c>
      <c r="G49" s="8" t="s">
        <v>28</v>
      </c>
      <c r="H49" s="6" t="s">
        <v>34</v>
      </c>
      <c r="I49" s="13">
        <v>26.25</v>
      </c>
      <c r="J49" s="13">
        <v>17.690000000000001</v>
      </c>
      <c r="K49" s="13">
        <v>11.75625</v>
      </c>
      <c r="L49" s="13">
        <v>21.215</v>
      </c>
    </row>
    <row r="50" spans="2:12">
      <c r="B50" s="9"/>
      <c r="C50" s="5"/>
      <c r="D50" s="6" t="s">
        <v>62</v>
      </c>
      <c r="E50" s="5">
        <v>13.8</v>
      </c>
      <c r="F50" s="6" t="s">
        <v>63</v>
      </c>
      <c r="G50" s="8" t="s">
        <v>33</v>
      </c>
      <c r="H50" s="6" t="s">
        <v>34</v>
      </c>
      <c r="I50" s="13">
        <v>13.21</v>
      </c>
      <c r="J50" s="13">
        <v>10.57</v>
      </c>
      <c r="K50" s="13">
        <v>8.1792099999999994</v>
      </c>
      <c r="L50" s="13">
        <v>5</v>
      </c>
    </row>
    <row r="51" spans="2:12">
      <c r="B51" s="9"/>
      <c r="C51" s="5"/>
      <c r="D51" s="6"/>
      <c r="E51" s="5"/>
      <c r="F51" s="6" t="s">
        <v>64</v>
      </c>
      <c r="G51" s="8" t="s">
        <v>33</v>
      </c>
      <c r="H51" s="6" t="s">
        <v>34</v>
      </c>
      <c r="I51" s="13">
        <v>13.21</v>
      </c>
      <c r="J51" s="13">
        <v>10.57</v>
      </c>
      <c r="K51" s="13">
        <v>8.1318000000000001</v>
      </c>
      <c r="L51" s="13">
        <v>5</v>
      </c>
    </row>
    <row r="52" spans="2:12">
      <c r="B52" s="9"/>
      <c r="C52" s="5"/>
      <c r="D52" s="6"/>
      <c r="E52" s="5"/>
      <c r="F52" s="6" t="s">
        <v>65</v>
      </c>
      <c r="G52" s="8" t="s">
        <v>33</v>
      </c>
      <c r="H52" s="6" t="s">
        <v>34</v>
      </c>
      <c r="I52" s="13">
        <v>13.21</v>
      </c>
      <c r="J52" s="13">
        <v>10.57</v>
      </c>
      <c r="K52" s="13">
        <v>8.1612600000000004</v>
      </c>
      <c r="L52" s="13">
        <v>5</v>
      </c>
    </row>
    <row r="53" spans="2:12">
      <c r="B53" s="9"/>
      <c r="C53" s="5"/>
      <c r="D53" s="6" t="s">
        <v>66</v>
      </c>
      <c r="E53" s="5">
        <v>13.8</v>
      </c>
      <c r="F53" s="6" t="s">
        <v>51</v>
      </c>
      <c r="G53" s="8" t="s">
        <v>28</v>
      </c>
      <c r="H53" s="6" t="s">
        <v>27</v>
      </c>
      <c r="I53" s="13">
        <v>44</v>
      </c>
      <c r="J53" s="13">
        <v>37.4</v>
      </c>
      <c r="K53" s="13">
        <v>35.359099999999998</v>
      </c>
      <c r="L53" s="13">
        <v>25</v>
      </c>
    </row>
    <row r="54" spans="2:12">
      <c r="B54" s="9"/>
      <c r="C54" s="5"/>
      <c r="D54" s="6"/>
      <c r="E54" s="5"/>
      <c r="F54" s="6" t="s">
        <v>52</v>
      </c>
      <c r="G54" s="8" t="s">
        <v>28</v>
      </c>
      <c r="H54" s="6" t="s">
        <v>27</v>
      </c>
      <c r="I54" s="13">
        <v>44</v>
      </c>
      <c r="J54" s="13">
        <v>37.4</v>
      </c>
      <c r="K54" s="13">
        <v>34.910299999999999</v>
      </c>
      <c r="L54" s="13">
        <v>25</v>
      </c>
    </row>
    <row r="55" spans="2:12">
      <c r="B55" s="11"/>
      <c r="C55" s="10" t="s">
        <v>219</v>
      </c>
      <c r="D55" s="10"/>
      <c r="E55" s="10"/>
      <c r="F55" s="10"/>
      <c r="G55" s="10"/>
      <c r="H55" s="10"/>
      <c r="I55" s="14">
        <v>166.88</v>
      </c>
      <c r="J55" s="14">
        <v>134.66</v>
      </c>
      <c r="K55" s="14">
        <v>116.62960999999999</v>
      </c>
      <c r="L55" s="14">
        <v>93.814999999999998</v>
      </c>
    </row>
    <row r="56" spans="2:12">
      <c r="B56" s="12" t="s">
        <v>230</v>
      </c>
      <c r="C56" s="12"/>
      <c r="D56" s="12"/>
      <c r="E56" s="12"/>
      <c r="F56" s="12"/>
      <c r="G56" s="12"/>
      <c r="H56" s="12"/>
      <c r="I56" s="15">
        <v>375.87631799999991</v>
      </c>
      <c r="J56" s="15">
        <v>310.33324749999991</v>
      </c>
      <c r="K56" s="15">
        <v>294.39368000000002</v>
      </c>
      <c r="L56" s="15">
        <v>146.77799999999999</v>
      </c>
    </row>
    <row r="57" spans="2:12">
      <c r="B57" s="4" t="s">
        <v>146</v>
      </c>
      <c r="C57" s="5" t="s">
        <v>213</v>
      </c>
      <c r="D57" s="6" t="s">
        <v>160</v>
      </c>
      <c r="E57" s="7">
        <v>6.3</v>
      </c>
      <c r="F57" s="6" t="s">
        <v>148</v>
      </c>
      <c r="G57" s="8" t="s">
        <v>19</v>
      </c>
      <c r="H57" s="6" t="s">
        <v>20</v>
      </c>
      <c r="I57" s="13">
        <v>2.9409999999999998</v>
      </c>
      <c r="J57" s="13">
        <v>2.5</v>
      </c>
      <c r="K57" s="13">
        <v>2.5070000000000001</v>
      </c>
      <c r="L57" s="13">
        <v>2.0099999999999998</v>
      </c>
    </row>
    <row r="58" spans="2:12">
      <c r="B58" s="9"/>
      <c r="C58" s="5"/>
      <c r="D58" s="6"/>
      <c r="E58" s="7"/>
      <c r="F58" s="6" t="s">
        <v>149</v>
      </c>
      <c r="G58" s="8" t="s">
        <v>19</v>
      </c>
      <c r="H58" s="6" t="s">
        <v>20</v>
      </c>
      <c r="I58" s="13">
        <v>2.9409999999999998</v>
      </c>
      <c r="J58" s="13">
        <v>2.5</v>
      </c>
      <c r="K58" s="13">
        <v>2.6819999999999999</v>
      </c>
      <c r="L58" s="13">
        <v>2.0099999999999998</v>
      </c>
    </row>
    <row r="59" spans="2:12">
      <c r="B59" s="11"/>
      <c r="C59" s="10" t="s">
        <v>215</v>
      </c>
      <c r="D59" s="10"/>
      <c r="E59" s="10"/>
      <c r="F59" s="10"/>
      <c r="G59" s="10"/>
      <c r="H59" s="10"/>
      <c r="I59" s="14">
        <v>5.8819999999999997</v>
      </c>
      <c r="J59" s="14">
        <v>5</v>
      </c>
      <c r="K59" s="14">
        <v>5.1890000000000001</v>
      </c>
      <c r="L59" s="14">
        <v>4.0199999999999996</v>
      </c>
    </row>
    <row r="60" spans="2:12">
      <c r="B60" s="12" t="s">
        <v>231</v>
      </c>
      <c r="C60" s="12"/>
      <c r="D60" s="12"/>
      <c r="E60" s="12"/>
      <c r="F60" s="12"/>
      <c r="G60" s="12"/>
      <c r="H60" s="12"/>
      <c r="I60" s="15">
        <v>5.8819999999999997</v>
      </c>
      <c r="J60" s="15">
        <v>5</v>
      </c>
      <c r="K60" s="15">
        <v>5.1890000000000001</v>
      </c>
      <c r="L60" s="15">
        <v>4.0199999999999996</v>
      </c>
    </row>
    <row r="61" spans="2:12">
      <c r="B61" s="4" t="s">
        <v>232</v>
      </c>
      <c r="C61" s="5" t="s">
        <v>213</v>
      </c>
      <c r="D61" s="6" t="s">
        <v>161</v>
      </c>
      <c r="E61" s="7">
        <v>10</v>
      </c>
      <c r="F61" s="6" t="s">
        <v>24</v>
      </c>
      <c r="G61" s="8" t="s">
        <v>21</v>
      </c>
      <c r="H61" s="6" t="s">
        <v>20</v>
      </c>
      <c r="I61" s="13">
        <v>11.2</v>
      </c>
      <c r="J61" s="13">
        <v>10</v>
      </c>
      <c r="K61" s="13">
        <v>9.9760000000000009</v>
      </c>
      <c r="L61" s="13">
        <v>0.66</v>
      </c>
    </row>
    <row r="62" spans="2:12">
      <c r="B62" s="9"/>
      <c r="C62" s="5"/>
      <c r="D62" s="6"/>
      <c r="E62" s="7"/>
      <c r="F62" s="6" t="s">
        <v>18</v>
      </c>
      <c r="G62" s="8" t="s">
        <v>21</v>
      </c>
      <c r="H62" s="6" t="s">
        <v>20</v>
      </c>
      <c r="I62" s="13">
        <v>11.2</v>
      </c>
      <c r="J62" s="13">
        <v>10</v>
      </c>
      <c r="K62" s="13">
        <v>9.9909999999999997</v>
      </c>
      <c r="L62" s="13">
        <v>0.66</v>
      </c>
    </row>
    <row r="63" spans="2:12">
      <c r="B63" s="9"/>
      <c r="C63" s="5"/>
      <c r="D63" s="6" t="s">
        <v>162</v>
      </c>
      <c r="E63" s="5">
        <v>10</v>
      </c>
      <c r="F63" s="6" t="s">
        <v>24</v>
      </c>
      <c r="G63" s="8" t="s">
        <v>21</v>
      </c>
      <c r="H63" s="6" t="s">
        <v>20</v>
      </c>
      <c r="I63" s="13">
        <v>11.2</v>
      </c>
      <c r="J63" s="13">
        <v>10.08</v>
      </c>
      <c r="K63" s="13">
        <v>9.984</v>
      </c>
      <c r="L63" s="13">
        <v>0.66</v>
      </c>
    </row>
    <row r="64" spans="2:12">
      <c r="B64" s="9"/>
      <c r="C64" s="5"/>
      <c r="D64" s="6"/>
      <c r="E64" s="5"/>
      <c r="F64" s="6" t="s">
        <v>18</v>
      </c>
      <c r="G64" s="8" t="s">
        <v>21</v>
      </c>
      <c r="H64" s="6" t="s">
        <v>20</v>
      </c>
      <c r="I64" s="13">
        <v>11.2</v>
      </c>
      <c r="J64" s="13">
        <v>10.08</v>
      </c>
      <c r="K64" s="13">
        <v>9.9819999999999993</v>
      </c>
      <c r="L64" s="13">
        <v>0.66</v>
      </c>
    </row>
    <row r="65" spans="2:12">
      <c r="B65" s="11"/>
      <c r="C65" s="10" t="s">
        <v>215</v>
      </c>
      <c r="D65" s="10"/>
      <c r="E65" s="10"/>
      <c r="F65" s="10"/>
      <c r="G65" s="10"/>
      <c r="H65" s="10"/>
      <c r="I65" s="14">
        <v>44.8</v>
      </c>
      <c r="J65" s="14">
        <v>40.159999999999997</v>
      </c>
      <c r="K65" s="14">
        <v>39.933</v>
      </c>
      <c r="L65" s="14">
        <v>2.64</v>
      </c>
    </row>
    <row r="66" spans="2:12">
      <c r="B66" s="12" t="s">
        <v>233</v>
      </c>
      <c r="C66" s="12"/>
      <c r="D66" s="12"/>
      <c r="E66" s="12"/>
      <c r="F66" s="12"/>
      <c r="G66" s="12"/>
      <c r="H66" s="12"/>
      <c r="I66" s="15">
        <v>44.8</v>
      </c>
      <c r="J66" s="15">
        <v>40.159999999999997</v>
      </c>
      <c r="K66" s="15">
        <v>39.933</v>
      </c>
      <c r="L66" s="15">
        <v>2.64</v>
      </c>
    </row>
    <row r="67" spans="2:12">
      <c r="B67" s="4" t="s">
        <v>4</v>
      </c>
      <c r="C67" s="5" t="s">
        <v>213</v>
      </c>
      <c r="D67" s="6" t="s">
        <v>163</v>
      </c>
      <c r="E67" s="7">
        <v>13.8</v>
      </c>
      <c r="F67" s="6" t="s">
        <v>24</v>
      </c>
      <c r="G67" s="8" t="s">
        <v>21</v>
      </c>
      <c r="H67" s="6" t="s">
        <v>20</v>
      </c>
      <c r="I67" s="13">
        <v>33.5</v>
      </c>
      <c r="J67" s="13">
        <v>30.15</v>
      </c>
      <c r="K67" s="13">
        <v>17.462</v>
      </c>
      <c r="L67" s="13">
        <v>10.52</v>
      </c>
    </row>
    <row r="68" spans="2:12">
      <c r="B68" s="9"/>
      <c r="C68" s="5"/>
      <c r="D68" s="6"/>
      <c r="E68" s="7"/>
      <c r="F68" s="6" t="s">
        <v>18</v>
      </c>
      <c r="G68" s="8" t="s">
        <v>21</v>
      </c>
      <c r="H68" s="6" t="s">
        <v>20</v>
      </c>
      <c r="I68" s="13">
        <v>33.5</v>
      </c>
      <c r="J68" s="13">
        <v>30.15</v>
      </c>
      <c r="K68" s="13">
        <v>29.460999999999999</v>
      </c>
      <c r="L68" s="13">
        <v>10.52</v>
      </c>
    </row>
    <row r="69" spans="2:12">
      <c r="B69" s="9"/>
      <c r="C69" s="5"/>
      <c r="D69" s="6"/>
      <c r="E69" s="7"/>
      <c r="F69" s="6" t="s">
        <v>40</v>
      </c>
      <c r="G69" s="8" t="s">
        <v>21</v>
      </c>
      <c r="H69" s="6" t="s">
        <v>20</v>
      </c>
      <c r="I69" s="13">
        <v>33.5</v>
      </c>
      <c r="J69" s="13">
        <v>30.15</v>
      </c>
      <c r="K69" s="13">
        <v>17.41</v>
      </c>
      <c r="L69" s="13">
        <v>10.52</v>
      </c>
    </row>
    <row r="70" spans="2:12">
      <c r="B70" s="9"/>
      <c r="C70" s="5"/>
      <c r="D70" s="6"/>
      <c r="E70" s="7"/>
      <c r="F70" s="6" t="s">
        <v>41</v>
      </c>
      <c r="G70" s="8" t="s">
        <v>19</v>
      </c>
      <c r="H70" s="6" t="s">
        <v>20</v>
      </c>
      <c r="I70" s="13">
        <v>120</v>
      </c>
      <c r="J70" s="13">
        <v>101.35</v>
      </c>
      <c r="K70" s="13">
        <v>104.492</v>
      </c>
      <c r="L70" s="13">
        <v>63</v>
      </c>
    </row>
    <row r="71" spans="2:12">
      <c r="B71" s="11"/>
      <c r="C71" s="10" t="s">
        <v>215</v>
      </c>
      <c r="D71" s="10"/>
      <c r="E71" s="10"/>
      <c r="F71" s="10"/>
      <c r="G71" s="10"/>
      <c r="H71" s="10"/>
      <c r="I71" s="14">
        <v>220.5</v>
      </c>
      <c r="J71" s="14">
        <v>191.79999999999998</v>
      </c>
      <c r="K71" s="14">
        <v>168.82499999999999</v>
      </c>
      <c r="L71" s="14">
        <v>94.56</v>
      </c>
    </row>
    <row r="72" spans="2:12">
      <c r="B72" s="12" t="s">
        <v>234</v>
      </c>
      <c r="C72" s="12"/>
      <c r="D72" s="12"/>
      <c r="E72" s="12"/>
      <c r="F72" s="12"/>
      <c r="G72" s="12"/>
      <c r="H72" s="12"/>
      <c r="I72" s="15">
        <v>220.5</v>
      </c>
      <c r="J72" s="15">
        <v>191.79999999999998</v>
      </c>
      <c r="K72" s="15">
        <v>168.82499999999999</v>
      </c>
      <c r="L72" s="15">
        <v>94.56</v>
      </c>
    </row>
    <row r="73" spans="2:12">
      <c r="B73" s="4" t="s">
        <v>6</v>
      </c>
      <c r="C73" s="5" t="s">
        <v>213</v>
      </c>
      <c r="D73" s="6" t="s">
        <v>74</v>
      </c>
      <c r="E73" s="7">
        <v>10.5</v>
      </c>
      <c r="F73" s="6" t="s">
        <v>24</v>
      </c>
      <c r="G73" s="8" t="s">
        <v>21</v>
      </c>
      <c r="H73" s="6" t="s">
        <v>20</v>
      </c>
      <c r="I73" s="13">
        <v>14</v>
      </c>
      <c r="J73" s="13">
        <v>11.9</v>
      </c>
      <c r="K73" s="13">
        <v>11.090999999999999</v>
      </c>
      <c r="L73" s="13">
        <v>3.69</v>
      </c>
    </row>
    <row r="74" spans="2:12">
      <c r="B74" s="9"/>
      <c r="C74" s="5"/>
      <c r="D74" s="6"/>
      <c r="E74" s="7"/>
      <c r="F74" s="6" t="s">
        <v>18</v>
      </c>
      <c r="G74" s="8" t="s">
        <v>21</v>
      </c>
      <c r="H74" s="6" t="s">
        <v>20</v>
      </c>
      <c r="I74" s="13">
        <v>14</v>
      </c>
      <c r="J74" s="13">
        <v>11.9</v>
      </c>
      <c r="K74" s="13">
        <v>11.002000000000001</v>
      </c>
      <c r="L74" s="13">
        <v>3.69</v>
      </c>
    </row>
    <row r="75" spans="2:12">
      <c r="B75" s="9"/>
      <c r="C75" s="5"/>
      <c r="D75" s="6" t="s">
        <v>75</v>
      </c>
      <c r="E75" s="5">
        <v>10.5</v>
      </c>
      <c r="F75" s="6" t="s">
        <v>24</v>
      </c>
      <c r="G75" s="8" t="s">
        <v>21</v>
      </c>
      <c r="H75" s="6" t="s">
        <v>20</v>
      </c>
      <c r="I75" s="13">
        <v>14</v>
      </c>
      <c r="J75" s="13">
        <v>11.9</v>
      </c>
      <c r="K75" s="13">
        <v>12.23</v>
      </c>
      <c r="L75" s="13">
        <v>3.69</v>
      </c>
    </row>
    <row r="76" spans="2:12">
      <c r="B76" s="9"/>
      <c r="C76" s="10" t="s">
        <v>215</v>
      </c>
      <c r="D76" s="10"/>
      <c r="E76" s="10"/>
      <c r="F76" s="10"/>
      <c r="G76" s="10"/>
      <c r="H76" s="10"/>
      <c r="I76" s="14">
        <v>42</v>
      </c>
      <c r="J76" s="14">
        <v>35.700000000000003</v>
      </c>
      <c r="K76" s="14">
        <v>34.323</v>
      </c>
      <c r="L76" s="14">
        <v>11.07</v>
      </c>
    </row>
    <row r="77" spans="2:12">
      <c r="B77" s="9"/>
      <c r="C77" s="5" t="s">
        <v>217</v>
      </c>
      <c r="D77" s="6" t="s">
        <v>76</v>
      </c>
      <c r="E77" s="5">
        <v>10.5</v>
      </c>
      <c r="F77" s="6" t="s">
        <v>77</v>
      </c>
      <c r="G77" s="8" t="s">
        <v>33</v>
      </c>
      <c r="H77" s="6" t="s">
        <v>27</v>
      </c>
      <c r="I77" s="13">
        <v>7.16</v>
      </c>
      <c r="J77" s="13">
        <v>5.7320000000000002</v>
      </c>
      <c r="K77" s="13">
        <v>5.7516100000000003</v>
      </c>
      <c r="L77" s="13">
        <v>4.3</v>
      </c>
    </row>
    <row r="78" spans="2:12">
      <c r="B78" s="9"/>
      <c r="C78" s="5"/>
      <c r="D78" s="6"/>
      <c r="E78" s="5"/>
      <c r="F78" s="6" t="s">
        <v>78</v>
      </c>
      <c r="G78" s="8" t="s">
        <v>33</v>
      </c>
      <c r="H78" s="6" t="s">
        <v>27</v>
      </c>
      <c r="I78" s="13">
        <v>7.16</v>
      </c>
      <c r="J78" s="13">
        <v>5.7320000000000002</v>
      </c>
      <c r="K78" s="13">
        <v>5.7267700000000001</v>
      </c>
      <c r="L78" s="13">
        <v>4.3</v>
      </c>
    </row>
    <row r="79" spans="2:12">
      <c r="B79" s="9"/>
      <c r="C79" s="5"/>
      <c r="D79" s="6"/>
      <c r="E79" s="5"/>
      <c r="F79" s="6" t="s">
        <v>79</v>
      </c>
      <c r="G79" s="8" t="s">
        <v>33</v>
      </c>
      <c r="H79" s="6" t="s">
        <v>27</v>
      </c>
      <c r="I79" s="13">
        <v>7.16</v>
      </c>
      <c r="J79" s="13">
        <v>5.7320000000000002</v>
      </c>
      <c r="K79" s="13">
        <v>5.7809799999999996</v>
      </c>
      <c r="L79" s="13">
        <v>4.3</v>
      </c>
    </row>
    <row r="80" spans="2:12">
      <c r="B80" s="9"/>
      <c r="C80" s="5"/>
      <c r="D80" s="6"/>
      <c r="E80" s="5"/>
      <c r="F80" s="6" t="s">
        <v>80</v>
      </c>
      <c r="G80" s="8" t="s">
        <v>33</v>
      </c>
      <c r="H80" s="6" t="s">
        <v>27</v>
      </c>
      <c r="I80" s="13">
        <v>7.16</v>
      </c>
      <c r="J80" s="13">
        <v>5.7320000000000002</v>
      </c>
      <c r="K80" s="13">
        <v>5.7758799999999999</v>
      </c>
      <c r="L80" s="13">
        <v>4.3</v>
      </c>
    </row>
    <row r="81" spans="2:12">
      <c r="B81" s="11"/>
      <c r="C81" s="10" t="s">
        <v>219</v>
      </c>
      <c r="D81" s="10"/>
      <c r="E81" s="10"/>
      <c r="F81" s="10"/>
      <c r="G81" s="10"/>
      <c r="H81" s="10"/>
      <c r="I81" s="14">
        <v>28.64</v>
      </c>
      <c r="J81" s="14">
        <v>22.928000000000001</v>
      </c>
      <c r="K81" s="14">
        <v>23.035240000000002</v>
      </c>
      <c r="L81" s="14">
        <v>17.2</v>
      </c>
    </row>
    <row r="82" spans="2:12">
      <c r="B82" s="12" t="s">
        <v>235</v>
      </c>
      <c r="C82" s="12"/>
      <c r="D82" s="12"/>
      <c r="E82" s="12"/>
      <c r="F82" s="12"/>
      <c r="G82" s="12"/>
      <c r="H82" s="12"/>
      <c r="I82" s="15">
        <v>70.639999999999986</v>
      </c>
      <c r="J82" s="15">
        <v>58.628</v>
      </c>
      <c r="K82" s="15">
        <v>57.358240000000002</v>
      </c>
      <c r="L82" s="15">
        <v>28.270000000000003</v>
      </c>
    </row>
    <row r="83" spans="2:12">
      <c r="B83" s="4" t="s">
        <v>164</v>
      </c>
      <c r="C83" s="5" t="s">
        <v>213</v>
      </c>
      <c r="D83" s="6" t="s">
        <v>195</v>
      </c>
      <c r="E83" s="7">
        <v>13.8</v>
      </c>
      <c r="F83" s="6" t="s">
        <v>165</v>
      </c>
      <c r="G83" s="8" t="s">
        <v>19</v>
      </c>
      <c r="H83" s="6" t="s">
        <v>20</v>
      </c>
      <c r="I83" s="13">
        <v>253.26</v>
      </c>
      <c r="J83" s="13">
        <v>230.7</v>
      </c>
      <c r="K83" s="13">
        <v>235.31</v>
      </c>
      <c r="L83" s="13">
        <v>27.1</v>
      </c>
    </row>
    <row r="84" spans="2:12">
      <c r="B84" s="9"/>
      <c r="C84" s="5"/>
      <c r="D84" s="6"/>
      <c r="E84" s="7"/>
      <c r="F84" s="6" t="s">
        <v>166</v>
      </c>
      <c r="G84" s="8" t="s">
        <v>19</v>
      </c>
      <c r="H84" s="6" t="s">
        <v>20</v>
      </c>
      <c r="I84" s="13">
        <v>253.26</v>
      </c>
      <c r="J84" s="13">
        <v>230.7</v>
      </c>
      <c r="K84" s="13">
        <v>235.04</v>
      </c>
      <c r="L84" s="13">
        <v>27.1</v>
      </c>
    </row>
    <row r="85" spans="2:12">
      <c r="B85" s="9"/>
      <c r="C85" s="5"/>
      <c r="D85" s="6" t="s">
        <v>196</v>
      </c>
      <c r="E85" s="7">
        <v>6.3</v>
      </c>
      <c r="F85" s="6" t="s">
        <v>167</v>
      </c>
      <c r="G85" s="8" t="s">
        <v>19</v>
      </c>
      <c r="H85" s="6" t="s">
        <v>20</v>
      </c>
      <c r="I85" s="13">
        <v>7.1550000000000002</v>
      </c>
      <c r="J85" s="13">
        <v>6.3849999999999998</v>
      </c>
      <c r="K85" s="13">
        <v>6.39</v>
      </c>
      <c r="L85" s="13">
        <v>3.2289007417385891</v>
      </c>
    </row>
    <row r="86" spans="2:12">
      <c r="B86" s="11"/>
      <c r="C86" s="10" t="s">
        <v>215</v>
      </c>
      <c r="D86" s="10"/>
      <c r="E86" s="10"/>
      <c r="F86" s="10"/>
      <c r="G86" s="10"/>
      <c r="H86" s="10"/>
      <c r="I86" s="14">
        <v>513.67499999999995</v>
      </c>
      <c r="J86" s="14">
        <v>467.78499999999997</v>
      </c>
      <c r="K86" s="14">
        <v>476.74</v>
      </c>
      <c r="L86" s="14">
        <v>57.428900741738595</v>
      </c>
    </row>
    <row r="87" spans="2:12">
      <c r="B87" s="12" t="s">
        <v>236</v>
      </c>
      <c r="C87" s="12"/>
      <c r="D87" s="12"/>
      <c r="E87" s="12"/>
      <c r="F87" s="12"/>
      <c r="G87" s="12"/>
      <c r="H87" s="12"/>
      <c r="I87" s="15">
        <v>513.67499999999995</v>
      </c>
      <c r="J87" s="15">
        <v>467.78499999999997</v>
      </c>
      <c r="K87" s="15">
        <v>476.74</v>
      </c>
      <c r="L87" s="15">
        <v>57.428900741738595</v>
      </c>
    </row>
    <row r="88" spans="2:12">
      <c r="B88" s="4" t="s">
        <v>237</v>
      </c>
      <c r="C88" s="5" t="s">
        <v>213</v>
      </c>
      <c r="D88" s="6" t="s">
        <v>238</v>
      </c>
      <c r="E88" s="7">
        <v>6.9</v>
      </c>
      <c r="F88" s="6" t="s">
        <v>18</v>
      </c>
      <c r="G88" s="8" t="s">
        <v>19</v>
      </c>
      <c r="H88" s="6" t="s">
        <v>20</v>
      </c>
      <c r="I88" s="13">
        <v>7.33</v>
      </c>
      <c r="J88" s="13">
        <v>7.5</v>
      </c>
      <c r="K88" s="13">
        <v>6.6</v>
      </c>
      <c r="L88" s="13">
        <v>5.1040000000000001</v>
      </c>
    </row>
    <row r="89" spans="2:12">
      <c r="B89" s="11"/>
      <c r="C89" s="10" t="s">
        <v>215</v>
      </c>
      <c r="D89" s="10"/>
      <c r="E89" s="10"/>
      <c r="F89" s="10"/>
      <c r="G89" s="10"/>
      <c r="H89" s="10"/>
      <c r="I89" s="14">
        <v>7.33</v>
      </c>
      <c r="J89" s="14">
        <v>7.5</v>
      </c>
      <c r="K89" s="14">
        <v>6.6</v>
      </c>
      <c r="L89" s="14">
        <v>5.1040000000000001</v>
      </c>
    </row>
    <row r="90" spans="2:12">
      <c r="B90" s="12" t="s">
        <v>239</v>
      </c>
      <c r="C90" s="12"/>
      <c r="D90" s="12"/>
      <c r="E90" s="12"/>
      <c r="F90" s="12"/>
      <c r="G90" s="12"/>
      <c r="H90" s="12"/>
      <c r="I90" s="15">
        <v>7.33</v>
      </c>
      <c r="J90" s="15">
        <v>7.5</v>
      </c>
      <c r="K90" s="15">
        <v>6.6</v>
      </c>
      <c r="L90" s="15">
        <v>5.1040000000000001</v>
      </c>
    </row>
    <row r="91" spans="2:12">
      <c r="B91" s="4" t="s">
        <v>81</v>
      </c>
      <c r="C91" s="5" t="s">
        <v>213</v>
      </c>
      <c r="D91" s="6" t="s">
        <v>82</v>
      </c>
      <c r="E91" s="7">
        <v>13.8</v>
      </c>
      <c r="F91" s="6" t="s">
        <v>24</v>
      </c>
      <c r="G91" s="8" t="s">
        <v>21</v>
      </c>
      <c r="H91" s="6" t="s">
        <v>20</v>
      </c>
      <c r="I91" s="13">
        <v>120</v>
      </c>
      <c r="J91" s="13">
        <v>114</v>
      </c>
      <c r="K91" s="13">
        <v>107.23099999999999</v>
      </c>
      <c r="L91" s="13">
        <v>37</v>
      </c>
    </row>
    <row r="92" spans="2:12">
      <c r="B92" s="9"/>
      <c r="C92" s="5"/>
      <c r="D92" s="6"/>
      <c r="E92" s="7"/>
      <c r="F92" s="6" t="s">
        <v>18</v>
      </c>
      <c r="G92" s="8" t="s">
        <v>21</v>
      </c>
      <c r="H92" s="6" t="s">
        <v>20</v>
      </c>
      <c r="I92" s="13">
        <v>120</v>
      </c>
      <c r="J92" s="13">
        <v>114</v>
      </c>
      <c r="K92" s="13">
        <v>107.417</v>
      </c>
      <c r="L92" s="13">
        <v>37</v>
      </c>
    </row>
    <row r="93" spans="2:12">
      <c r="B93" s="9"/>
      <c r="C93" s="5"/>
      <c r="D93" s="6"/>
      <c r="E93" s="7"/>
      <c r="F93" s="6" t="s">
        <v>40</v>
      </c>
      <c r="G93" s="8" t="s">
        <v>21</v>
      </c>
      <c r="H93" s="6" t="s">
        <v>20</v>
      </c>
      <c r="I93" s="13">
        <v>120</v>
      </c>
      <c r="J93" s="13">
        <v>114</v>
      </c>
      <c r="K93" s="13">
        <v>107.753</v>
      </c>
      <c r="L93" s="13">
        <v>37</v>
      </c>
    </row>
    <row r="94" spans="2:12">
      <c r="B94" s="9"/>
      <c r="C94" s="5"/>
      <c r="D94" s="6"/>
      <c r="E94" s="7"/>
      <c r="F94" s="6" t="s">
        <v>41</v>
      </c>
      <c r="G94" s="8" t="s">
        <v>21</v>
      </c>
      <c r="H94" s="6" t="s">
        <v>20</v>
      </c>
      <c r="I94" s="13">
        <v>120</v>
      </c>
      <c r="J94" s="13">
        <v>114</v>
      </c>
      <c r="K94" s="13">
        <v>108.577</v>
      </c>
      <c r="L94" s="13">
        <v>37</v>
      </c>
    </row>
    <row r="95" spans="2:12">
      <c r="B95" s="9"/>
      <c r="C95" s="5"/>
      <c r="D95" s="6"/>
      <c r="E95" s="7"/>
      <c r="F95" s="6" t="s">
        <v>69</v>
      </c>
      <c r="G95" s="8" t="s">
        <v>21</v>
      </c>
      <c r="H95" s="6" t="s">
        <v>20</v>
      </c>
      <c r="I95" s="13">
        <v>120</v>
      </c>
      <c r="J95" s="13">
        <v>114</v>
      </c>
      <c r="K95" s="13">
        <v>81.352999999999994</v>
      </c>
      <c r="L95" s="13">
        <v>37</v>
      </c>
    </row>
    <row r="96" spans="2:12">
      <c r="B96" s="9"/>
      <c r="C96" s="5"/>
      <c r="D96" s="6"/>
      <c r="E96" s="7"/>
      <c r="F96" s="6" t="s">
        <v>70</v>
      </c>
      <c r="G96" s="8" t="s">
        <v>21</v>
      </c>
      <c r="H96" s="6" t="s">
        <v>20</v>
      </c>
      <c r="I96" s="13">
        <v>120</v>
      </c>
      <c r="J96" s="13">
        <v>114</v>
      </c>
      <c r="K96" s="13">
        <v>83.787000000000006</v>
      </c>
      <c r="L96" s="13">
        <v>37</v>
      </c>
    </row>
    <row r="97" spans="2:12">
      <c r="B97" s="9"/>
      <c r="C97" s="5"/>
      <c r="D97" s="6"/>
      <c r="E97" s="7"/>
      <c r="F97" s="6" t="s">
        <v>83</v>
      </c>
      <c r="G97" s="8" t="s">
        <v>21</v>
      </c>
      <c r="H97" s="6" t="s">
        <v>20</v>
      </c>
      <c r="I97" s="13">
        <v>120</v>
      </c>
      <c r="J97" s="13">
        <v>114</v>
      </c>
      <c r="K97" s="13">
        <v>82.596000000000004</v>
      </c>
      <c r="L97" s="13">
        <v>37</v>
      </c>
    </row>
    <row r="98" spans="2:12">
      <c r="B98" s="9"/>
      <c r="C98" s="5"/>
      <c r="D98" s="6" t="s">
        <v>84</v>
      </c>
      <c r="E98" s="5">
        <v>13.8</v>
      </c>
      <c r="F98" s="6" t="s">
        <v>24</v>
      </c>
      <c r="G98" s="8" t="s">
        <v>21</v>
      </c>
      <c r="H98" s="6" t="s">
        <v>20</v>
      </c>
      <c r="I98" s="13">
        <v>82.5</v>
      </c>
      <c r="J98" s="13">
        <v>70.12</v>
      </c>
      <c r="K98" s="13">
        <v>73.914000000000001</v>
      </c>
      <c r="L98" s="13">
        <v>49.5</v>
      </c>
    </row>
    <row r="99" spans="2:12">
      <c r="B99" s="9"/>
      <c r="C99" s="5"/>
      <c r="D99" s="6"/>
      <c r="E99" s="5"/>
      <c r="F99" s="6" t="s">
        <v>18</v>
      </c>
      <c r="G99" s="8" t="s">
        <v>21</v>
      </c>
      <c r="H99" s="6" t="s">
        <v>20</v>
      </c>
      <c r="I99" s="13">
        <v>82.5</v>
      </c>
      <c r="J99" s="13">
        <v>70.12</v>
      </c>
      <c r="K99" s="13">
        <v>73.012</v>
      </c>
      <c r="L99" s="13">
        <v>49.5</v>
      </c>
    </row>
    <row r="100" spans="2:12">
      <c r="B100" s="9"/>
      <c r="C100" s="5"/>
      <c r="D100" s="6"/>
      <c r="E100" s="5"/>
      <c r="F100" s="6" t="s">
        <v>40</v>
      </c>
      <c r="G100" s="8" t="s">
        <v>21</v>
      </c>
      <c r="H100" s="6" t="s">
        <v>20</v>
      </c>
      <c r="I100" s="13">
        <v>82.5</v>
      </c>
      <c r="J100" s="13">
        <v>70.12</v>
      </c>
      <c r="K100" s="13">
        <v>72.510000000000005</v>
      </c>
      <c r="L100" s="13">
        <v>49.5</v>
      </c>
    </row>
    <row r="101" spans="2:12">
      <c r="B101" s="9"/>
      <c r="C101" s="10" t="s">
        <v>215</v>
      </c>
      <c r="D101" s="10"/>
      <c r="E101" s="10"/>
      <c r="F101" s="10"/>
      <c r="G101" s="10"/>
      <c r="H101" s="10"/>
      <c r="I101" s="14">
        <v>1087.5</v>
      </c>
      <c r="J101" s="14">
        <v>1008.36</v>
      </c>
      <c r="K101" s="14">
        <v>898.15000000000009</v>
      </c>
      <c r="L101" s="14">
        <v>407.5</v>
      </c>
    </row>
    <row r="102" spans="2:12">
      <c r="B102" s="9"/>
      <c r="C102" s="5" t="s">
        <v>217</v>
      </c>
      <c r="D102" s="6" t="s">
        <v>85</v>
      </c>
      <c r="E102" s="7">
        <v>10</v>
      </c>
      <c r="F102" s="6" t="s">
        <v>86</v>
      </c>
      <c r="G102" s="8" t="s">
        <v>33</v>
      </c>
      <c r="H102" s="6" t="s">
        <v>39</v>
      </c>
      <c r="I102" s="13">
        <v>11.266</v>
      </c>
      <c r="J102" s="13">
        <v>9.34</v>
      </c>
      <c r="K102" s="13">
        <v>8.9964399999999998</v>
      </c>
      <c r="L102" s="13">
        <v>6.75</v>
      </c>
    </row>
    <row r="103" spans="2:12">
      <c r="B103" s="9"/>
      <c r="C103" s="5"/>
      <c r="D103" s="6"/>
      <c r="E103" s="7"/>
      <c r="F103" s="6" t="s">
        <v>87</v>
      </c>
      <c r="G103" s="8" t="s">
        <v>33</v>
      </c>
      <c r="H103" s="6" t="s">
        <v>39</v>
      </c>
      <c r="I103" s="13">
        <v>11.266</v>
      </c>
      <c r="J103" s="13">
        <v>9.34</v>
      </c>
      <c r="K103" s="13">
        <v>8.5574300000000001</v>
      </c>
      <c r="L103" s="13">
        <v>6.75</v>
      </c>
    </row>
    <row r="104" spans="2:12">
      <c r="B104" s="11"/>
      <c r="C104" s="10" t="s">
        <v>219</v>
      </c>
      <c r="D104" s="10"/>
      <c r="E104" s="10"/>
      <c r="F104" s="10"/>
      <c r="G104" s="10"/>
      <c r="H104" s="10"/>
      <c r="I104" s="14">
        <v>22.532</v>
      </c>
      <c r="J104" s="14">
        <v>18.68</v>
      </c>
      <c r="K104" s="14">
        <v>17.55387</v>
      </c>
      <c r="L104" s="14">
        <v>13.5</v>
      </c>
    </row>
    <row r="105" spans="2:12">
      <c r="B105" s="12" t="s">
        <v>240</v>
      </c>
      <c r="C105" s="12"/>
      <c r="D105" s="12"/>
      <c r="E105" s="12"/>
      <c r="F105" s="12"/>
      <c r="G105" s="12"/>
      <c r="H105" s="12"/>
      <c r="I105" s="15">
        <v>1110.0320000000002</v>
      </c>
      <c r="J105" s="15">
        <v>1027.04</v>
      </c>
      <c r="K105" s="15">
        <v>915.70387000000005</v>
      </c>
      <c r="L105" s="15">
        <v>421</v>
      </c>
    </row>
    <row r="106" spans="2:12">
      <c r="B106" s="4" t="s">
        <v>241</v>
      </c>
      <c r="C106" s="5" t="s">
        <v>213</v>
      </c>
      <c r="D106" s="6" t="s">
        <v>155</v>
      </c>
      <c r="E106" s="7">
        <v>13.8</v>
      </c>
      <c r="F106" s="6" t="s">
        <v>135</v>
      </c>
      <c r="G106" s="8" t="s">
        <v>21</v>
      </c>
      <c r="H106" s="6" t="s">
        <v>20</v>
      </c>
      <c r="I106" s="13">
        <v>56.3294</v>
      </c>
      <c r="J106" s="13">
        <v>48.822000000000003</v>
      </c>
      <c r="K106" s="13">
        <v>49.439</v>
      </c>
      <c r="L106" s="13">
        <v>28</v>
      </c>
    </row>
    <row r="107" spans="2:12">
      <c r="B107" s="9"/>
      <c r="C107" s="5"/>
      <c r="D107" s="6"/>
      <c r="E107" s="7"/>
      <c r="F107" s="6" t="s">
        <v>136</v>
      </c>
      <c r="G107" s="8" t="s">
        <v>21</v>
      </c>
      <c r="H107" s="6" t="s">
        <v>20</v>
      </c>
      <c r="I107" s="13">
        <v>56.3294</v>
      </c>
      <c r="J107" s="13">
        <v>48.822000000000003</v>
      </c>
      <c r="K107" s="13">
        <v>48.877000000000002</v>
      </c>
      <c r="L107" s="13">
        <v>28</v>
      </c>
    </row>
    <row r="108" spans="2:12">
      <c r="B108" s="11"/>
      <c r="C108" s="10" t="s">
        <v>215</v>
      </c>
      <c r="D108" s="10"/>
      <c r="E108" s="10"/>
      <c r="F108" s="10"/>
      <c r="G108" s="10"/>
      <c r="H108" s="10"/>
      <c r="I108" s="14">
        <v>112.6588</v>
      </c>
      <c r="J108" s="14">
        <v>97.644000000000005</v>
      </c>
      <c r="K108" s="14">
        <v>98.316000000000003</v>
      </c>
      <c r="L108" s="14">
        <v>56</v>
      </c>
    </row>
    <row r="109" spans="2:12">
      <c r="B109" s="12" t="s">
        <v>242</v>
      </c>
      <c r="C109" s="12"/>
      <c r="D109" s="12"/>
      <c r="E109" s="12"/>
      <c r="F109" s="12"/>
      <c r="G109" s="12"/>
      <c r="H109" s="12"/>
      <c r="I109" s="15">
        <v>112.6588</v>
      </c>
      <c r="J109" s="15">
        <v>97.644000000000005</v>
      </c>
      <c r="K109" s="15">
        <v>98.316000000000003</v>
      </c>
      <c r="L109" s="15">
        <v>56</v>
      </c>
    </row>
    <row r="110" spans="2:12">
      <c r="B110" s="4" t="s">
        <v>243</v>
      </c>
      <c r="C110" s="5" t="s">
        <v>213</v>
      </c>
      <c r="D110" s="6" t="s">
        <v>244</v>
      </c>
      <c r="E110" s="7">
        <v>0.4</v>
      </c>
      <c r="F110" s="6" t="s">
        <v>40</v>
      </c>
      <c r="G110" s="8" t="s">
        <v>199</v>
      </c>
      <c r="H110" s="6" t="s">
        <v>20</v>
      </c>
      <c r="I110" s="13">
        <v>0.41</v>
      </c>
      <c r="J110" s="13">
        <v>0.35</v>
      </c>
      <c r="K110" s="13">
        <v>0.35</v>
      </c>
      <c r="L110" s="13">
        <v>0.04</v>
      </c>
    </row>
    <row r="111" spans="2:12">
      <c r="B111" s="9"/>
      <c r="C111" s="5"/>
      <c r="D111" s="6"/>
      <c r="E111" s="7"/>
      <c r="F111" s="6" t="s">
        <v>41</v>
      </c>
      <c r="G111" s="8" t="s">
        <v>199</v>
      </c>
      <c r="H111" s="6" t="s">
        <v>20</v>
      </c>
      <c r="I111" s="13">
        <v>0.41</v>
      </c>
      <c r="J111" s="13">
        <v>0.35</v>
      </c>
      <c r="K111" s="13">
        <v>0.35</v>
      </c>
      <c r="L111" s="13">
        <v>0.04</v>
      </c>
    </row>
    <row r="112" spans="2:12">
      <c r="B112" s="9"/>
      <c r="C112" s="10" t="s">
        <v>215</v>
      </c>
      <c r="D112" s="10"/>
      <c r="E112" s="10"/>
      <c r="F112" s="10"/>
      <c r="G112" s="10"/>
      <c r="H112" s="10"/>
      <c r="I112" s="14">
        <v>0.82</v>
      </c>
      <c r="J112" s="14">
        <v>0.7</v>
      </c>
      <c r="K112" s="14">
        <v>0.7</v>
      </c>
      <c r="L112" s="14">
        <v>0.08</v>
      </c>
    </row>
    <row r="113" spans="2:12">
      <c r="B113" s="9"/>
      <c r="C113" s="5" t="s">
        <v>245</v>
      </c>
      <c r="D113" s="6" t="s">
        <v>246</v>
      </c>
      <c r="E113" s="7">
        <v>33</v>
      </c>
      <c r="F113" s="6" t="s">
        <v>247</v>
      </c>
      <c r="G113" s="8" t="s">
        <v>248</v>
      </c>
      <c r="H113" s="6" t="s">
        <v>122</v>
      </c>
      <c r="I113" s="13">
        <v>144.47999999999999</v>
      </c>
      <c r="J113" s="13">
        <v>144.47999999999999</v>
      </c>
      <c r="K113" s="13">
        <v>144.47999999999999</v>
      </c>
      <c r="L113" s="13">
        <v>0</v>
      </c>
    </row>
    <row r="114" spans="2:12">
      <c r="B114" s="9"/>
      <c r="C114" s="10" t="s">
        <v>249</v>
      </c>
      <c r="D114" s="10"/>
      <c r="E114" s="10"/>
      <c r="F114" s="10"/>
      <c r="G114" s="10"/>
      <c r="H114" s="10"/>
      <c r="I114" s="14">
        <v>144.47999999999999</v>
      </c>
      <c r="J114" s="14">
        <v>144.47999999999999</v>
      </c>
      <c r="K114" s="14">
        <v>144.47999999999999</v>
      </c>
      <c r="L114" s="14">
        <v>0</v>
      </c>
    </row>
    <row r="115" spans="2:12">
      <c r="B115" s="9"/>
      <c r="C115" s="5" t="s">
        <v>250</v>
      </c>
      <c r="D115" s="6" t="s">
        <v>251</v>
      </c>
      <c r="E115" s="7">
        <v>33</v>
      </c>
      <c r="F115" s="6" t="s">
        <v>252</v>
      </c>
      <c r="G115" s="8" t="s">
        <v>139</v>
      </c>
      <c r="H115" s="6" t="s">
        <v>140</v>
      </c>
      <c r="I115" s="13">
        <v>132.30000000000001</v>
      </c>
      <c r="J115" s="13">
        <v>132.30000000000001</v>
      </c>
      <c r="K115" s="13">
        <v>132.30000000000001</v>
      </c>
      <c r="L115" s="13">
        <v>0</v>
      </c>
    </row>
    <row r="116" spans="2:12">
      <c r="B116" s="11"/>
      <c r="C116" s="10" t="s">
        <v>253</v>
      </c>
      <c r="D116" s="10"/>
      <c r="E116" s="10"/>
      <c r="F116" s="10"/>
      <c r="G116" s="10"/>
      <c r="H116" s="10"/>
      <c r="I116" s="14">
        <v>132.30000000000001</v>
      </c>
      <c r="J116" s="14">
        <v>132.30000000000001</v>
      </c>
      <c r="K116" s="14">
        <v>132.30000000000001</v>
      </c>
      <c r="L116" s="14">
        <v>0</v>
      </c>
    </row>
    <row r="117" spans="2:12">
      <c r="B117" s="12" t="s">
        <v>254</v>
      </c>
      <c r="C117" s="12"/>
      <c r="D117" s="12"/>
      <c r="E117" s="12"/>
      <c r="F117" s="12"/>
      <c r="G117" s="12"/>
      <c r="H117" s="12"/>
      <c r="I117" s="15">
        <v>277.60000000000002</v>
      </c>
      <c r="J117" s="15">
        <v>277.48</v>
      </c>
      <c r="K117" s="15">
        <v>277.48</v>
      </c>
      <c r="L117" s="15">
        <v>0.08</v>
      </c>
    </row>
    <row r="118" spans="2:12">
      <c r="B118" s="4" t="s">
        <v>255</v>
      </c>
      <c r="C118" s="5" t="s">
        <v>213</v>
      </c>
      <c r="D118" s="6" t="s">
        <v>43</v>
      </c>
      <c r="E118" s="7">
        <v>10</v>
      </c>
      <c r="F118" s="6" t="s">
        <v>24</v>
      </c>
      <c r="G118" s="8" t="s">
        <v>19</v>
      </c>
      <c r="H118" s="6" t="s">
        <v>20</v>
      </c>
      <c r="I118" s="13">
        <v>22.4</v>
      </c>
      <c r="J118" s="13">
        <v>15.7</v>
      </c>
      <c r="K118" s="13">
        <v>15.615</v>
      </c>
      <c r="L118" s="13">
        <v>15</v>
      </c>
    </row>
    <row r="119" spans="2:12">
      <c r="B119" s="9"/>
      <c r="C119" s="5"/>
      <c r="D119" s="6"/>
      <c r="E119" s="7"/>
      <c r="F119" s="6" t="s">
        <v>18</v>
      </c>
      <c r="G119" s="8" t="s">
        <v>19</v>
      </c>
      <c r="H119" s="6" t="s">
        <v>20</v>
      </c>
      <c r="I119" s="13">
        <v>22.4</v>
      </c>
      <c r="J119" s="13">
        <v>15.7</v>
      </c>
      <c r="K119" s="13">
        <v>15.234999999999999</v>
      </c>
      <c r="L119" s="13">
        <v>15</v>
      </c>
    </row>
    <row r="120" spans="2:12">
      <c r="B120" s="9"/>
      <c r="C120" s="5"/>
      <c r="D120" s="6" t="s">
        <v>44</v>
      </c>
      <c r="E120" s="7">
        <v>12.5</v>
      </c>
      <c r="F120" s="6" t="s">
        <v>24</v>
      </c>
      <c r="G120" s="8" t="s">
        <v>21</v>
      </c>
      <c r="H120" s="6" t="s">
        <v>20</v>
      </c>
      <c r="I120" s="13">
        <v>85</v>
      </c>
      <c r="J120" s="13">
        <v>64.599999999999994</v>
      </c>
      <c r="K120" s="13">
        <v>69.53</v>
      </c>
      <c r="L120" s="13">
        <v>50</v>
      </c>
    </row>
    <row r="121" spans="2:12">
      <c r="B121" s="9"/>
      <c r="C121" s="5"/>
      <c r="D121" s="6"/>
      <c r="E121" s="7"/>
      <c r="F121" s="6" t="s">
        <v>18</v>
      </c>
      <c r="G121" s="8" t="s">
        <v>21</v>
      </c>
      <c r="H121" s="6" t="s">
        <v>20</v>
      </c>
      <c r="I121" s="13">
        <v>85</v>
      </c>
      <c r="J121" s="13">
        <v>64.599999999999994</v>
      </c>
      <c r="K121" s="13">
        <v>69.11</v>
      </c>
      <c r="L121" s="13">
        <v>50</v>
      </c>
    </row>
    <row r="122" spans="2:12">
      <c r="B122" s="9"/>
      <c r="C122" s="5"/>
      <c r="D122" s="6"/>
      <c r="E122" s="7"/>
      <c r="F122" s="6" t="s">
        <v>40</v>
      </c>
      <c r="G122" s="8" t="s">
        <v>21</v>
      </c>
      <c r="H122" s="6" t="s">
        <v>20</v>
      </c>
      <c r="I122" s="13">
        <v>85</v>
      </c>
      <c r="J122" s="13">
        <v>64.599999999999994</v>
      </c>
      <c r="K122" s="13">
        <v>69.914000000000001</v>
      </c>
      <c r="L122" s="13">
        <v>50</v>
      </c>
    </row>
    <row r="123" spans="2:12">
      <c r="B123" s="9"/>
      <c r="C123" s="5"/>
      <c r="D123" s="6"/>
      <c r="E123" s="7"/>
      <c r="F123" s="6" t="s">
        <v>41</v>
      </c>
      <c r="G123" s="8" t="s">
        <v>21</v>
      </c>
      <c r="H123" s="6" t="s">
        <v>20</v>
      </c>
      <c r="I123" s="13">
        <v>85</v>
      </c>
      <c r="J123" s="13">
        <v>64.599999999999994</v>
      </c>
      <c r="K123" s="13">
        <v>69.346000000000004</v>
      </c>
      <c r="L123" s="13">
        <v>50</v>
      </c>
    </row>
    <row r="124" spans="2:12">
      <c r="B124" s="9"/>
      <c r="C124" s="5"/>
      <c r="D124" s="6" t="s">
        <v>45</v>
      </c>
      <c r="E124" s="5">
        <v>12.5</v>
      </c>
      <c r="F124" s="6" t="s">
        <v>24</v>
      </c>
      <c r="G124" s="8" t="s">
        <v>21</v>
      </c>
      <c r="H124" s="6" t="s">
        <v>20</v>
      </c>
      <c r="I124" s="13">
        <v>80</v>
      </c>
      <c r="J124" s="13">
        <v>60</v>
      </c>
      <c r="K124" s="13">
        <v>68.555549999999997</v>
      </c>
      <c r="L124" s="13">
        <v>30</v>
      </c>
    </row>
    <row r="125" spans="2:12">
      <c r="B125" s="9"/>
      <c r="C125" s="5"/>
      <c r="D125" s="6"/>
      <c r="E125" s="5"/>
      <c r="F125" s="6" t="s">
        <v>18</v>
      </c>
      <c r="G125" s="8" t="s">
        <v>21</v>
      </c>
      <c r="H125" s="6" t="s">
        <v>20</v>
      </c>
      <c r="I125" s="13">
        <v>80</v>
      </c>
      <c r="J125" s="13">
        <v>60</v>
      </c>
      <c r="K125" s="13">
        <v>68.466409999999996</v>
      </c>
      <c r="L125" s="13">
        <v>30</v>
      </c>
    </row>
    <row r="126" spans="2:12">
      <c r="B126" s="9"/>
      <c r="C126" s="5"/>
      <c r="D126" s="6" t="s">
        <v>46</v>
      </c>
      <c r="E126" s="7">
        <v>10</v>
      </c>
      <c r="F126" s="6" t="s">
        <v>24</v>
      </c>
      <c r="G126" s="8" t="s">
        <v>21</v>
      </c>
      <c r="H126" s="6" t="s">
        <v>20</v>
      </c>
      <c r="I126" s="13">
        <v>35</v>
      </c>
      <c r="J126" s="13">
        <v>24</v>
      </c>
      <c r="K126" s="13">
        <v>23.824000000000002</v>
      </c>
      <c r="L126" s="13">
        <v>20</v>
      </c>
    </row>
    <row r="127" spans="2:12">
      <c r="B127" s="9"/>
      <c r="C127" s="5"/>
      <c r="D127" s="6"/>
      <c r="E127" s="7"/>
      <c r="F127" s="6" t="s">
        <v>18</v>
      </c>
      <c r="G127" s="8" t="s">
        <v>21</v>
      </c>
      <c r="H127" s="6" t="s">
        <v>20</v>
      </c>
      <c r="I127" s="13">
        <v>35</v>
      </c>
      <c r="J127" s="13">
        <v>24</v>
      </c>
      <c r="K127" s="13">
        <v>22.574999999999999</v>
      </c>
      <c r="L127" s="13">
        <v>20</v>
      </c>
    </row>
    <row r="128" spans="2:12">
      <c r="B128" s="9"/>
      <c r="C128" s="5"/>
      <c r="D128" s="6"/>
      <c r="E128" s="7"/>
      <c r="F128" s="6" t="s">
        <v>40</v>
      </c>
      <c r="G128" s="8" t="s">
        <v>21</v>
      </c>
      <c r="H128" s="6" t="s">
        <v>20</v>
      </c>
      <c r="I128" s="13">
        <v>35</v>
      </c>
      <c r="J128" s="13">
        <v>24</v>
      </c>
      <c r="K128" s="13">
        <v>22.748999999999999</v>
      </c>
      <c r="L128" s="13">
        <v>20</v>
      </c>
    </row>
    <row r="129" spans="2:12">
      <c r="B129" s="9"/>
      <c r="C129" s="10" t="s">
        <v>215</v>
      </c>
      <c r="D129" s="10"/>
      <c r="E129" s="10"/>
      <c r="F129" s="10"/>
      <c r="G129" s="10"/>
      <c r="H129" s="10"/>
      <c r="I129" s="14">
        <v>649.79999999999995</v>
      </c>
      <c r="J129" s="14">
        <v>481.79999999999995</v>
      </c>
      <c r="K129" s="14">
        <v>514.91995999999995</v>
      </c>
      <c r="L129" s="14">
        <v>350</v>
      </c>
    </row>
    <row r="130" spans="2:12">
      <c r="B130" s="9"/>
      <c r="C130" s="5" t="s">
        <v>217</v>
      </c>
      <c r="D130" s="6" t="s">
        <v>156</v>
      </c>
      <c r="E130" s="7">
        <v>13.8</v>
      </c>
      <c r="F130" s="6" t="s">
        <v>48</v>
      </c>
      <c r="G130" s="8" t="s">
        <v>28</v>
      </c>
      <c r="H130" s="6" t="s">
        <v>27</v>
      </c>
      <c r="I130" s="13">
        <v>70</v>
      </c>
      <c r="J130" s="13">
        <v>59.6</v>
      </c>
      <c r="K130" s="13">
        <v>51.710700000000003</v>
      </c>
      <c r="L130" s="13">
        <v>27</v>
      </c>
    </row>
    <row r="131" spans="2:12">
      <c r="B131" s="9"/>
      <c r="C131" s="5"/>
      <c r="D131" s="6"/>
      <c r="E131" s="7"/>
      <c r="F131" s="6" t="s">
        <v>49</v>
      </c>
      <c r="G131" s="8" t="s">
        <v>28</v>
      </c>
      <c r="H131" s="6" t="s">
        <v>27</v>
      </c>
      <c r="I131" s="13">
        <v>70</v>
      </c>
      <c r="J131" s="13">
        <v>59.6</v>
      </c>
      <c r="K131" s="13">
        <v>53.075890000000001</v>
      </c>
      <c r="L131" s="13">
        <v>27</v>
      </c>
    </row>
    <row r="132" spans="2:12">
      <c r="B132" s="9"/>
      <c r="C132" s="5"/>
      <c r="D132" s="6"/>
      <c r="E132" s="7"/>
      <c r="F132" s="6" t="s">
        <v>134</v>
      </c>
      <c r="G132" s="8" t="s">
        <v>28</v>
      </c>
      <c r="H132" s="6" t="s">
        <v>27</v>
      </c>
      <c r="I132" s="13">
        <v>150</v>
      </c>
      <c r="J132" s="13">
        <v>127.5</v>
      </c>
      <c r="K132" s="13">
        <v>121.70743</v>
      </c>
      <c r="L132" s="13">
        <v>35</v>
      </c>
    </row>
    <row r="133" spans="2:12">
      <c r="B133" s="9"/>
      <c r="C133" s="5"/>
      <c r="D133" s="6" t="s">
        <v>256</v>
      </c>
      <c r="E133" s="7">
        <v>16.5</v>
      </c>
      <c r="F133" s="6" t="s">
        <v>47</v>
      </c>
      <c r="G133" s="8" t="s">
        <v>28</v>
      </c>
      <c r="H133" s="6" t="s">
        <v>27</v>
      </c>
      <c r="I133" s="13">
        <v>215</v>
      </c>
      <c r="J133" s="13">
        <v>215</v>
      </c>
      <c r="K133" s="13">
        <v>187.21850000000001</v>
      </c>
      <c r="L133" s="13">
        <v>56</v>
      </c>
    </row>
    <row r="134" spans="2:12">
      <c r="B134" s="9"/>
      <c r="C134" s="5"/>
      <c r="D134" s="6" t="s">
        <v>50</v>
      </c>
      <c r="E134" s="7">
        <v>16</v>
      </c>
      <c r="F134" s="6" t="s">
        <v>257</v>
      </c>
      <c r="G134" s="8" t="s">
        <v>30</v>
      </c>
      <c r="H134" s="6" t="s">
        <v>27</v>
      </c>
      <c r="I134" s="13">
        <v>630</v>
      </c>
      <c r="J134" s="13">
        <v>532</v>
      </c>
      <c r="K134" s="13">
        <v>472.06720000000001</v>
      </c>
      <c r="L134" s="13">
        <v>150</v>
      </c>
    </row>
    <row r="135" spans="2:12">
      <c r="B135" s="11"/>
      <c r="C135" s="10" t="s">
        <v>219</v>
      </c>
      <c r="D135" s="10"/>
      <c r="E135" s="10"/>
      <c r="F135" s="10"/>
      <c r="G135" s="10"/>
      <c r="H135" s="10"/>
      <c r="I135" s="14">
        <v>1135</v>
      </c>
      <c r="J135" s="14">
        <v>993.7</v>
      </c>
      <c r="K135" s="14">
        <v>885.77972</v>
      </c>
      <c r="L135" s="14">
        <v>295</v>
      </c>
    </row>
    <row r="136" spans="2:12">
      <c r="B136" s="12" t="s">
        <v>258</v>
      </c>
      <c r="C136" s="12"/>
      <c r="D136" s="12"/>
      <c r="E136" s="12"/>
      <c r="F136" s="12"/>
      <c r="G136" s="12"/>
      <c r="H136" s="12"/>
      <c r="I136" s="15">
        <v>1784.8</v>
      </c>
      <c r="J136" s="15">
        <v>1475.5</v>
      </c>
      <c r="K136" s="15">
        <v>1400.6996799999999</v>
      </c>
      <c r="L136" s="15">
        <v>645</v>
      </c>
    </row>
    <row r="137" spans="2:12">
      <c r="B137" s="4" t="s">
        <v>259</v>
      </c>
      <c r="C137" s="5" t="s">
        <v>217</v>
      </c>
      <c r="D137" s="6" t="s">
        <v>260</v>
      </c>
      <c r="E137" s="7">
        <v>13.2</v>
      </c>
      <c r="F137" s="6" t="s">
        <v>185</v>
      </c>
      <c r="G137" s="8" t="s">
        <v>28</v>
      </c>
      <c r="H137" s="6" t="s">
        <v>38</v>
      </c>
      <c r="I137" s="13">
        <v>60.46</v>
      </c>
      <c r="J137" s="13">
        <v>53</v>
      </c>
      <c r="K137" s="13">
        <v>51.280470000000001</v>
      </c>
      <c r="L137" s="13">
        <v>32.738498969103638</v>
      </c>
    </row>
    <row r="138" spans="2:12">
      <c r="B138" s="9"/>
      <c r="C138" s="5"/>
      <c r="D138" s="6" t="s">
        <v>186</v>
      </c>
      <c r="E138" s="7">
        <v>13.8</v>
      </c>
      <c r="F138" s="6" t="s">
        <v>53</v>
      </c>
      <c r="G138" s="8" t="s">
        <v>28</v>
      </c>
      <c r="H138" s="6" t="s">
        <v>38</v>
      </c>
      <c r="I138" s="13">
        <v>119.2</v>
      </c>
      <c r="J138" s="13">
        <v>97</v>
      </c>
      <c r="K138" s="13">
        <v>105.94685</v>
      </c>
      <c r="L138" s="13">
        <v>27</v>
      </c>
    </row>
    <row r="139" spans="2:12">
      <c r="B139" s="9"/>
      <c r="C139" s="5"/>
      <c r="D139" s="6" t="s">
        <v>261</v>
      </c>
      <c r="E139" s="7">
        <v>16.5</v>
      </c>
      <c r="F139" s="6" t="s">
        <v>262</v>
      </c>
      <c r="G139" s="8" t="s">
        <v>28</v>
      </c>
      <c r="H139" s="6" t="s">
        <v>34</v>
      </c>
      <c r="I139" s="13">
        <v>209</v>
      </c>
      <c r="J139" s="13">
        <v>180</v>
      </c>
      <c r="K139" s="13">
        <v>187.4622</v>
      </c>
      <c r="L139" s="13">
        <v>65</v>
      </c>
    </row>
    <row r="140" spans="2:12">
      <c r="B140" s="11"/>
      <c r="C140" s="10" t="s">
        <v>219</v>
      </c>
      <c r="D140" s="10"/>
      <c r="E140" s="10"/>
      <c r="F140" s="10"/>
      <c r="G140" s="10"/>
      <c r="H140" s="10"/>
      <c r="I140" s="14">
        <v>388.65999999999997</v>
      </c>
      <c r="J140" s="14">
        <v>330</v>
      </c>
      <c r="K140" s="14">
        <v>344.68952000000002</v>
      </c>
      <c r="L140" s="14">
        <v>124.73849896910363</v>
      </c>
    </row>
    <row r="141" spans="2:12">
      <c r="B141" s="12" t="s">
        <v>263</v>
      </c>
      <c r="C141" s="12"/>
      <c r="D141" s="12"/>
      <c r="E141" s="12"/>
      <c r="F141" s="12"/>
      <c r="G141" s="12"/>
      <c r="H141" s="12"/>
      <c r="I141" s="15">
        <v>388.65999999999997</v>
      </c>
      <c r="J141" s="15">
        <v>330</v>
      </c>
      <c r="K141" s="15">
        <v>344.68952000000002</v>
      </c>
      <c r="L141" s="15">
        <v>124.73849896910363</v>
      </c>
    </row>
    <row r="142" spans="2:12">
      <c r="B142" s="4" t="s">
        <v>137</v>
      </c>
      <c r="C142" s="5" t="s">
        <v>250</v>
      </c>
      <c r="D142" s="6" t="s">
        <v>154</v>
      </c>
      <c r="E142" s="7">
        <v>30</v>
      </c>
      <c r="F142" s="6" t="s">
        <v>138</v>
      </c>
      <c r="G142" s="8" t="s">
        <v>139</v>
      </c>
      <c r="H142" s="6" t="s">
        <v>140</v>
      </c>
      <c r="I142" s="13">
        <v>83.15</v>
      </c>
      <c r="J142" s="13">
        <v>83.15</v>
      </c>
      <c r="K142" s="13">
        <v>83.15</v>
      </c>
      <c r="L142" s="13">
        <v>0</v>
      </c>
    </row>
    <row r="143" spans="2:12">
      <c r="B143" s="9"/>
      <c r="C143" s="5"/>
      <c r="D143" s="6" t="s">
        <v>153</v>
      </c>
      <c r="E143" s="5">
        <v>30</v>
      </c>
      <c r="F143" s="6" t="s">
        <v>141</v>
      </c>
      <c r="G143" s="8" t="s">
        <v>139</v>
      </c>
      <c r="H143" s="6" t="s">
        <v>140</v>
      </c>
      <c r="I143" s="13">
        <v>31.53</v>
      </c>
      <c r="J143" s="13">
        <v>30.86</v>
      </c>
      <c r="K143" s="13">
        <v>30.86</v>
      </c>
      <c r="L143" s="13">
        <v>0</v>
      </c>
    </row>
    <row r="144" spans="2:12">
      <c r="B144" s="11"/>
      <c r="C144" s="10" t="s">
        <v>253</v>
      </c>
      <c r="D144" s="10"/>
      <c r="E144" s="10"/>
      <c r="F144" s="10"/>
      <c r="G144" s="10"/>
      <c r="H144" s="10"/>
      <c r="I144" s="14">
        <v>114.68</v>
      </c>
      <c r="J144" s="14">
        <v>114.01</v>
      </c>
      <c r="K144" s="14">
        <v>114.01</v>
      </c>
      <c r="L144" s="14">
        <v>0</v>
      </c>
    </row>
    <row r="145" spans="2:12">
      <c r="B145" s="12" t="s">
        <v>264</v>
      </c>
      <c r="C145" s="12"/>
      <c r="D145" s="12"/>
      <c r="E145" s="12"/>
      <c r="F145" s="12"/>
      <c r="G145" s="12"/>
      <c r="H145" s="12"/>
      <c r="I145" s="15">
        <v>114.68</v>
      </c>
      <c r="J145" s="15">
        <v>114.01</v>
      </c>
      <c r="K145" s="15">
        <v>114.01</v>
      </c>
      <c r="L145" s="15">
        <v>0</v>
      </c>
    </row>
    <row r="146" spans="2:12">
      <c r="B146" s="4" t="s">
        <v>181</v>
      </c>
      <c r="C146" s="5" t="s">
        <v>213</v>
      </c>
      <c r="D146" s="6" t="s">
        <v>168</v>
      </c>
      <c r="E146" s="7">
        <v>13.8</v>
      </c>
      <c r="F146" s="6" t="s">
        <v>24</v>
      </c>
      <c r="G146" s="8" t="s">
        <v>21</v>
      </c>
      <c r="H146" s="6" t="s">
        <v>20</v>
      </c>
      <c r="I146" s="13">
        <v>63</v>
      </c>
      <c r="J146" s="13">
        <v>57.5</v>
      </c>
      <c r="K146" s="13">
        <v>58.948</v>
      </c>
      <c r="L146" s="13">
        <v>28.1</v>
      </c>
    </row>
    <row r="147" spans="2:12">
      <c r="B147" s="9"/>
      <c r="C147" s="5"/>
      <c r="D147" s="6"/>
      <c r="E147" s="7"/>
      <c r="F147" s="6" t="s">
        <v>18</v>
      </c>
      <c r="G147" s="8" t="s">
        <v>21</v>
      </c>
      <c r="H147" s="6" t="s">
        <v>20</v>
      </c>
      <c r="I147" s="13">
        <v>63</v>
      </c>
      <c r="J147" s="13">
        <v>57.5</v>
      </c>
      <c r="K147" s="13">
        <v>58.832000000000001</v>
      </c>
      <c r="L147" s="13">
        <v>26</v>
      </c>
    </row>
    <row r="148" spans="2:12">
      <c r="B148" s="9"/>
      <c r="C148" s="5"/>
      <c r="D148" s="6" t="s">
        <v>88</v>
      </c>
      <c r="E148" s="5">
        <v>13.8</v>
      </c>
      <c r="F148" s="6" t="s">
        <v>24</v>
      </c>
      <c r="G148" s="8" t="s">
        <v>21</v>
      </c>
      <c r="H148" s="6" t="s">
        <v>20</v>
      </c>
      <c r="I148" s="13">
        <v>48.2</v>
      </c>
      <c r="J148" s="13">
        <v>43.38</v>
      </c>
      <c r="K148" s="13">
        <v>45.633629999999997</v>
      </c>
      <c r="L148" s="13">
        <v>16</v>
      </c>
    </row>
    <row r="149" spans="2:12">
      <c r="B149" s="9"/>
      <c r="C149" s="5"/>
      <c r="D149" s="6"/>
      <c r="E149" s="5"/>
      <c r="F149" s="6" t="s">
        <v>18</v>
      </c>
      <c r="G149" s="8" t="s">
        <v>21</v>
      </c>
      <c r="H149" s="6" t="s">
        <v>20</v>
      </c>
      <c r="I149" s="13">
        <v>48.2</v>
      </c>
      <c r="J149" s="13">
        <v>43.38</v>
      </c>
      <c r="K149" s="13">
        <v>45.615070000000003</v>
      </c>
      <c r="L149" s="13">
        <v>16</v>
      </c>
    </row>
    <row r="150" spans="2:12">
      <c r="B150" s="9"/>
      <c r="C150" s="5"/>
      <c r="D150" s="6"/>
      <c r="E150" s="5"/>
      <c r="F150" s="6" t="s">
        <v>40</v>
      </c>
      <c r="G150" s="8" t="s">
        <v>21</v>
      </c>
      <c r="H150" s="6" t="s">
        <v>20</v>
      </c>
      <c r="I150" s="13">
        <v>48.2</v>
      </c>
      <c r="J150" s="13">
        <v>43.38</v>
      </c>
      <c r="K150" s="13">
        <v>45.441980000000001</v>
      </c>
      <c r="L150" s="13">
        <v>16</v>
      </c>
    </row>
    <row r="151" spans="2:12">
      <c r="B151" s="9"/>
      <c r="C151" s="10" t="s">
        <v>215</v>
      </c>
      <c r="D151" s="10"/>
      <c r="E151" s="10"/>
      <c r="F151" s="10"/>
      <c r="G151" s="10"/>
      <c r="H151" s="10"/>
      <c r="I151" s="14">
        <v>270.59999999999997</v>
      </c>
      <c r="J151" s="14">
        <v>245.14</v>
      </c>
      <c r="K151" s="14">
        <v>254.47068000000002</v>
      </c>
      <c r="L151" s="14">
        <v>102.1</v>
      </c>
    </row>
    <row r="152" spans="2:12">
      <c r="B152" s="9"/>
      <c r="C152" s="5" t="s">
        <v>217</v>
      </c>
      <c r="D152" s="6" t="s">
        <v>265</v>
      </c>
      <c r="E152" s="7">
        <v>13.8</v>
      </c>
      <c r="F152" s="6" t="s">
        <v>266</v>
      </c>
      <c r="G152" s="8" t="s">
        <v>30</v>
      </c>
      <c r="H152" s="6" t="s">
        <v>27</v>
      </c>
      <c r="I152" s="13">
        <v>927.99964298293298</v>
      </c>
      <c r="J152" s="13">
        <v>851.8</v>
      </c>
      <c r="K152" s="13">
        <v>815.18380000000002</v>
      </c>
      <c r="L152" s="13">
        <v>101.4</v>
      </c>
    </row>
    <row r="153" spans="2:12">
      <c r="B153" s="9"/>
      <c r="C153" s="5"/>
      <c r="D153" s="6" t="s">
        <v>267</v>
      </c>
      <c r="E153" s="5">
        <v>13.8</v>
      </c>
      <c r="F153" s="6" t="s">
        <v>268</v>
      </c>
      <c r="G153" s="8" t="s">
        <v>30</v>
      </c>
      <c r="H153" s="6" t="s">
        <v>27</v>
      </c>
      <c r="I153" s="13">
        <v>135.929</v>
      </c>
      <c r="J153" s="13">
        <v>110.9</v>
      </c>
      <c r="K153" s="13">
        <v>111.7895</v>
      </c>
      <c r="L153" s="13">
        <v>70</v>
      </c>
    </row>
    <row r="154" spans="2:12">
      <c r="B154" s="9"/>
      <c r="C154" s="5"/>
      <c r="D154" s="6" t="s">
        <v>91</v>
      </c>
      <c r="E154" s="7">
        <v>17</v>
      </c>
      <c r="F154" s="6" t="s">
        <v>269</v>
      </c>
      <c r="G154" s="8" t="s">
        <v>16</v>
      </c>
      <c r="H154" s="6" t="s">
        <v>37</v>
      </c>
      <c r="I154" s="13">
        <v>169</v>
      </c>
      <c r="J154" s="13">
        <v>135</v>
      </c>
      <c r="K154" s="13">
        <v>140.34475</v>
      </c>
      <c r="L154" s="13">
        <v>101.4</v>
      </c>
    </row>
    <row r="155" spans="2:12">
      <c r="B155" s="9"/>
      <c r="C155" s="5"/>
      <c r="D155" s="6" t="s">
        <v>270</v>
      </c>
      <c r="E155" s="7">
        <v>18</v>
      </c>
      <c r="F155" s="6" t="s">
        <v>169</v>
      </c>
      <c r="G155" s="8" t="s">
        <v>28</v>
      </c>
      <c r="H155" s="6" t="s">
        <v>34</v>
      </c>
      <c r="I155" s="13">
        <v>282</v>
      </c>
      <c r="J155" s="13">
        <v>239.67</v>
      </c>
      <c r="K155" s="13">
        <v>207.19149999999999</v>
      </c>
      <c r="L155" s="13">
        <v>125</v>
      </c>
    </row>
    <row r="156" spans="2:12">
      <c r="B156" s="9"/>
      <c r="C156" s="5"/>
      <c r="D156" s="6"/>
      <c r="E156" s="7"/>
      <c r="F156" s="6" t="s">
        <v>170</v>
      </c>
      <c r="G156" s="8" t="s">
        <v>28</v>
      </c>
      <c r="H156" s="6" t="s">
        <v>34</v>
      </c>
      <c r="I156" s="13">
        <v>282</v>
      </c>
      <c r="J156" s="13">
        <v>239.67</v>
      </c>
      <c r="K156" s="13">
        <v>204.6447</v>
      </c>
      <c r="L156" s="13">
        <v>125</v>
      </c>
    </row>
    <row r="157" spans="2:12">
      <c r="B157" s="9"/>
      <c r="C157" s="5"/>
      <c r="D157" s="6"/>
      <c r="E157" s="7"/>
      <c r="F157" s="6" t="s">
        <v>171</v>
      </c>
      <c r="G157" s="8" t="s">
        <v>28</v>
      </c>
      <c r="H157" s="6" t="s">
        <v>34</v>
      </c>
      <c r="I157" s="13">
        <v>282</v>
      </c>
      <c r="J157" s="13">
        <v>239.67</v>
      </c>
      <c r="K157" s="13">
        <v>205.0153</v>
      </c>
      <c r="L157" s="13">
        <v>125</v>
      </c>
    </row>
    <row r="158" spans="2:12">
      <c r="B158" s="9"/>
      <c r="C158" s="5"/>
      <c r="D158" s="6" t="s">
        <v>271</v>
      </c>
      <c r="E158" s="5">
        <v>18</v>
      </c>
      <c r="F158" s="6" t="s">
        <v>89</v>
      </c>
      <c r="G158" s="8" t="s">
        <v>28</v>
      </c>
      <c r="H158" s="6" t="s">
        <v>34</v>
      </c>
      <c r="I158" s="13">
        <v>223</v>
      </c>
      <c r="J158" s="13">
        <v>189.55</v>
      </c>
      <c r="K158" s="13">
        <v>167.13099</v>
      </c>
      <c r="L158" s="13">
        <v>85</v>
      </c>
    </row>
    <row r="159" spans="2:12">
      <c r="B159" s="9"/>
      <c r="C159" s="5"/>
      <c r="D159" s="6"/>
      <c r="E159" s="5"/>
      <c r="F159" s="6" t="s">
        <v>133</v>
      </c>
      <c r="G159" s="8" t="s">
        <v>28</v>
      </c>
      <c r="H159" s="6" t="s">
        <v>34</v>
      </c>
      <c r="I159" s="13">
        <v>223</v>
      </c>
      <c r="J159" s="13">
        <v>189.55</v>
      </c>
      <c r="K159" s="13">
        <v>165.64658</v>
      </c>
      <c r="L159" s="13">
        <v>85</v>
      </c>
    </row>
    <row r="160" spans="2:12">
      <c r="B160" s="9"/>
      <c r="C160" s="5"/>
      <c r="D160" s="6"/>
      <c r="E160" s="5"/>
      <c r="F160" s="6" t="s">
        <v>90</v>
      </c>
      <c r="G160" s="8" t="s">
        <v>28</v>
      </c>
      <c r="H160" s="6" t="s">
        <v>34</v>
      </c>
      <c r="I160" s="13">
        <v>223</v>
      </c>
      <c r="J160" s="13">
        <v>189.55</v>
      </c>
      <c r="K160" s="13">
        <v>166.34569999999999</v>
      </c>
      <c r="L160" s="13">
        <v>85</v>
      </c>
    </row>
    <row r="161" spans="2:12">
      <c r="B161" s="9"/>
      <c r="C161" s="10" t="s">
        <v>219</v>
      </c>
      <c r="D161" s="10"/>
      <c r="E161" s="10"/>
      <c r="F161" s="10"/>
      <c r="G161" s="10"/>
      <c r="H161" s="10"/>
      <c r="I161" s="14">
        <v>2747.9286429829331</v>
      </c>
      <c r="J161" s="14">
        <v>2385.36</v>
      </c>
      <c r="K161" s="14">
        <v>2183.2928200000001</v>
      </c>
      <c r="L161" s="14">
        <v>902.8</v>
      </c>
    </row>
    <row r="162" spans="2:12">
      <c r="B162" s="9"/>
      <c r="C162" s="5" t="s">
        <v>245</v>
      </c>
      <c r="D162" s="6" t="s">
        <v>272</v>
      </c>
      <c r="E162" s="7">
        <v>22.9</v>
      </c>
      <c r="F162" s="6" t="s">
        <v>273</v>
      </c>
      <c r="G162" s="8" t="s">
        <v>248</v>
      </c>
      <c r="H162" s="6" t="s">
        <v>122</v>
      </c>
      <c r="I162" s="13">
        <v>44.54</v>
      </c>
      <c r="J162" s="13">
        <v>44.54</v>
      </c>
      <c r="K162" s="13">
        <v>44.54</v>
      </c>
      <c r="L162" s="13">
        <v>0</v>
      </c>
    </row>
    <row r="163" spans="2:12">
      <c r="B163" s="11"/>
      <c r="C163" s="10" t="s">
        <v>249</v>
      </c>
      <c r="D163" s="10"/>
      <c r="E163" s="10"/>
      <c r="F163" s="10"/>
      <c r="G163" s="10"/>
      <c r="H163" s="10"/>
      <c r="I163" s="14">
        <v>44.54</v>
      </c>
      <c r="J163" s="14">
        <v>44.54</v>
      </c>
      <c r="K163" s="14">
        <v>44.54</v>
      </c>
      <c r="L163" s="14">
        <v>0</v>
      </c>
    </row>
    <row r="164" spans="2:12">
      <c r="B164" s="12" t="s">
        <v>274</v>
      </c>
      <c r="C164" s="12"/>
      <c r="D164" s="12"/>
      <c r="E164" s="12"/>
      <c r="F164" s="12"/>
      <c r="G164" s="12"/>
      <c r="H164" s="12"/>
      <c r="I164" s="15">
        <v>3063.0686429829329</v>
      </c>
      <c r="J164" s="15">
        <v>2675.0400000000009</v>
      </c>
      <c r="K164" s="15">
        <v>2482.3035</v>
      </c>
      <c r="L164" s="15">
        <v>1004.9</v>
      </c>
    </row>
    <row r="165" spans="2:12">
      <c r="B165" s="4" t="s">
        <v>275</v>
      </c>
      <c r="C165" s="5" t="s">
        <v>217</v>
      </c>
      <c r="D165" s="6" t="s">
        <v>276</v>
      </c>
      <c r="E165" s="5">
        <v>18</v>
      </c>
      <c r="F165" s="6" t="s">
        <v>277</v>
      </c>
      <c r="G165" s="8" t="s">
        <v>30</v>
      </c>
      <c r="H165" s="6" t="s">
        <v>27</v>
      </c>
      <c r="I165" s="13">
        <v>645</v>
      </c>
      <c r="J165" s="13">
        <v>575</v>
      </c>
      <c r="K165" s="13">
        <v>567.19230000000005</v>
      </c>
      <c r="L165" s="13">
        <v>205</v>
      </c>
    </row>
    <row r="166" spans="2:12">
      <c r="B166" s="11"/>
      <c r="C166" s="10" t="s">
        <v>219</v>
      </c>
      <c r="D166" s="10"/>
      <c r="E166" s="10"/>
      <c r="F166" s="10"/>
      <c r="G166" s="10"/>
      <c r="H166" s="10"/>
      <c r="I166" s="14">
        <v>645</v>
      </c>
      <c r="J166" s="14">
        <v>575</v>
      </c>
      <c r="K166" s="14">
        <v>567.19230000000005</v>
      </c>
      <c r="L166" s="14">
        <v>205</v>
      </c>
    </row>
    <row r="167" spans="2:12">
      <c r="B167" s="12" t="s">
        <v>278</v>
      </c>
      <c r="C167" s="12"/>
      <c r="D167" s="12"/>
      <c r="E167" s="12"/>
      <c r="F167" s="12"/>
      <c r="G167" s="12"/>
      <c r="H167" s="12"/>
      <c r="I167" s="15">
        <v>645</v>
      </c>
      <c r="J167" s="15">
        <v>575</v>
      </c>
      <c r="K167" s="15">
        <v>567.19230000000005</v>
      </c>
      <c r="L167" s="15">
        <v>205</v>
      </c>
    </row>
    <row r="168" spans="2:12">
      <c r="B168" s="4" t="s">
        <v>8</v>
      </c>
      <c r="C168" s="5" t="s">
        <v>213</v>
      </c>
      <c r="D168" s="6" t="s">
        <v>279</v>
      </c>
      <c r="E168" s="7">
        <v>6.6</v>
      </c>
      <c r="F168" s="6" t="s">
        <v>187</v>
      </c>
      <c r="G168" s="8" t="s">
        <v>21</v>
      </c>
      <c r="H168" s="6" t="s">
        <v>20</v>
      </c>
      <c r="I168" s="13">
        <v>22.4</v>
      </c>
      <c r="J168" s="13">
        <v>20.82</v>
      </c>
      <c r="K168" s="13">
        <v>20.16</v>
      </c>
      <c r="L168" s="13">
        <v>8.0640000000000001</v>
      </c>
    </row>
    <row r="169" spans="2:12">
      <c r="B169" s="9"/>
      <c r="C169" s="5"/>
      <c r="D169" s="6" t="s">
        <v>280</v>
      </c>
      <c r="E169" s="5">
        <v>6.6</v>
      </c>
      <c r="F169" s="6" t="s">
        <v>187</v>
      </c>
      <c r="G169" s="8" t="s">
        <v>21</v>
      </c>
      <c r="H169" s="6" t="s">
        <v>20</v>
      </c>
      <c r="I169" s="13">
        <v>22.4</v>
      </c>
      <c r="J169" s="13">
        <v>20.82</v>
      </c>
      <c r="K169" s="13">
        <v>20.16</v>
      </c>
      <c r="L169" s="13">
        <v>8.0640000000000001</v>
      </c>
    </row>
    <row r="170" spans="2:12">
      <c r="B170" s="9"/>
      <c r="C170" s="5"/>
      <c r="D170" s="6" t="s">
        <v>281</v>
      </c>
      <c r="E170" s="5">
        <v>6.6</v>
      </c>
      <c r="F170" s="6" t="s">
        <v>187</v>
      </c>
      <c r="G170" s="8" t="s">
        <v>21</v>
      </c>
      <c r="H170" s="6" t="s">
        <v>20</v>
      </c>
      <c r="I170" s="13">
        <v>22.4</v>
      </c>
      <c r="J170" s="13">
        <v>20.82</v>
      </c>
      <c r="K170" s="13">
        <v>20.16</v>
      </c>
      <c r="L170" s="13">
        <v>8.0640000000000001</v>
      </c>
    </row>
    <row r="171" spans="2:12">
      <c r="B171" s="9"/>
      <c r="C171" s="5"/>
      <c r="D171" s="6" t="s">
        <v>92</v>
      </c>
      <c r="E171" s="7">
        <v>10</v>
      </c>
      <c r="F171" s="6" t="s">
        <v>24</v>
      </c>
      <c r="G171" s="8" t="s">
        <v>19</v>
      </c>
      <c r="H171" s="6" t="s">
        <v>20</v>
      </c>
      <c r="I171" s="13">
        <v>5.6260000000000003</v>
      </c>
      <c r="J171" s="13">
        <v>5</v>
      </c>
      <c r="K171" s="13">
        <v>3.8050000000000002</v>
      </c>
      <c r="L171" s="13">
        <v>2.4500000000000002</v>
      </c>
    </row>
    <row r="172" spans="2:12">
      <c r="B172" s="9"/>
      <c r="C172" s="5"/>
      <c r="D172" s="6"/>
      <c r="E172" s="7"/>
      <c r="F172" s="6" t="s">
        <v>18</v>
      </c>
      <c r="G172" s="8" t="s">
        <v>19</v>
      </c>
      <c r="H172" s="6" t="s">
        <v>20</v>
      </c>
      <c r="I172" s="13">
        <v>5.6260000000000003</v>
      </c>
      <c r="J172" s="13">
        <v>5</v>
      </c>
      <c r="K172" s="13">
        <v>3.94</v>
      </c>
      <c r="L172" s="13">
        <v>2.4500000000000002</v>
      </c>
    </row>
    <row r="173" spans="2:12">
      <c r="B173" s="11"/>
      <c r="C173" s="10" t="s">
        <v>215</v>
      </c>
      <c r="D173" s="10"/>
      <c r="E173" s="10"/>
      <c r="F173" s="10"/>
      <c r="G173" s="10"/>
      <c r="H173" s="10"/>
      <c r="I173" s="14">
        <v>78.451999999999998</v>
      </c>
      <c r="J173" s="14">
        <v>72.460000000000008</v>
      </c>
      <c r="K173" s="14">
        <v>68.225000000000009</v>
      </c>
      <c r="L173" s="14">
        <v>29.091999999999999</v>
      </c>
    </row>
    <row r="174" spans="2:12">
      <c r="B174" s="12" t="s">
        <v>282</v>
      </c>
      <c r="C174" s="12"/>
      <c r="D174" s="12"/>
      <c r="E174" s="12"/>
      <c r="F174" s="12"/>
      <c r="G174" s="12"/>
      <c r="H174" s="12"/>
      <c r="I174" s="15">
        <v>78.451999999999998</v>
      </c>
      <c r="J174" s="15">
        <v>72.460000000000008</v>
      </c>
      <c r="K174" s="15">
        <v>68.225000000000009</v>
      </c>
      <c r="L174" s="15">
        <v>29.091999999999999</v>
      </c>
    </row>
    <row r="175" spans="2:12">
      <c r="B175" s="4" t="s">
        <v>126</v>
      </c>
      <c r="C175" s="5" t="s">
        <v>213</v>
      </c>
      <c r="D175" s="6" t="s">
        <v>283</v>
      </c>
      <c r="E175" s="7">
        <v>6.6</v>
      </c>
      <c r="F175" s="6" t="s">
        <v>24</v>
      </c>
      <c r="G175" s="8" t="s">
        <v>19</v>
      </c>
      <c r="H175" s="6" t="s">
        <v>20</v>
      </c>
      <c r="I175" s="13">
        <v>4.7</v>
      </c>
      <c r="J175" s="13">
        <v>3.97</v>
      </c>
      <c r="K175" s="13">
        <v>3.9729999999999999</v>
      </c>
      <c r="L175" s="13">
        <v>2.5157702597812865</v>
      </c>
    </row>
    <row r="176" spans="2:12">
      <c r="B176" s="11"/>
      <c r="C176" s="10" t="s">
        <v>215</v>
      </c>
      <c r="D176" s="10"/>
      <c r="E176" s="10"/>
      <c r="F176" s="10"/>
      <c r="G176" s="10"/>
      <c r="H176" s="10"/>
      <c r="I176" s="14">
        <v>4.7</v>
      </c>
      <c r="J176" s="14">
        <v>3.97</v>
      </c>
      <c r="K176" s="14">
        <v>3.9729999999999999</v>
      </c>
      <c r="L176" s="14">
        <v>2.5157702597812865</v>
      </c>
    </row>
    <row r="177" spans="2:12">
      <c r="B177" s="12" t="s">
        <v>284</v>
      </c>
      <c r="C177" s="12"/>
      <c r="D177" s="12"/>
      <c r="E177" s="12"/>
      <c r="F177" s="12"/>
      <c r="G177" s="12"/>
      <c r="H177" s="12"/>
      <c r="I177" s="15">
        <v>4.7</v>
      </c>
      <c r="J177" s="15">
        <v>3.97</v>
      </c>
      <c r="K177" s="15">
        <v>3.9729999999999999</v>
      </c>
      <c r="L177" s="15">
        <v>2.5157702597812865</v>
      </c>
    </row>
    <row r="178" spans="2:12">
      <c r="B178" s="4" t="s">
        <v>119</v>
      </c>
      <c r="C178" s="5" t="s">
        <v>213</v>
      </c>
      <c r="D178" s="6" t="s">
        <v>35</v>
      </c>
      <c r="E178" s="7">
        <v>10</v>
      </c>
      <c r="F178" s="6" t="s">
        <v>24</v>
      </c>
      <c r="G178" s="8" t="s">
        <v>19</v>
      </c>
      <c r="H178" s="6" t="s">
        <v>20</v>
      </c>
      <c r="I178" s="13">
        <v>10.199999999999999</v>
      </c>
      <c r="J178" s="13">
        <v>9.18</v>
      </c>
      <c r="K178" s="13">
        <v>9.875</v>
      </c>
      <c r="L178" s="13">
        <v>3</v>
      </c>
    </row>
    <row r="179" spans="2:12">
      <c r="B179" s="9"/>
      <c r="C179" s="5"/>
      <c r="D179" s="6"/>
      <c r="E179" s="7"/>
      <c r="F179" s="6" t="s">
        <v>18</v>
      </c>
      <c r="G179" s="8" t="s">
        <v>19</v>
      </c>
      <c r="H179" s="6" t="s">
        <v>20</v>
      </c>
      <c r="I179" s="13">
        <v>10.199999999999999</v>
      </c>
      <c r="J179" s="13">
        <v>9.18</v>
      </c>
      <c r="K179" s="13">
        <v>9.8930000000000007</v>
      </c>
      <c r="L179" s="13">
        <v>3</v>
      </c>
    </row>
    <row r="180" spans="2:12">
      <c r="B180" s="11"/>
      <c r="C180" s="10" t="s">
        <v>215</v>
      </c>
      <c r="D180" s="10"/>
      <c r="E180" s="10"/>
      <c r="F180" s="10"/>
      <c r="G180" s="10"/>
      <c r="H180" s="10"/>
      <c r="I180" s="14">
        <v>20.399999999999999</v>
      </c>
      <c r="J180" s="14">
        <v>18.36</v>
      </c>
      <c r="K180" s="14">
        <v>19.768000000000001</v>
      </c>
      <c r="L180" s="14">
        <v>6</v>
      </c>
    </row>
    <row r="181" spans="2:12">
      <c r="B181" s="12" t="s">
        <v>285</v>
      </c>
      <c r="C181" s="12"/>
      <c r="D181" s="12"/>
      <c r="E181" s="12"/>
      <c r="F181" s="12"/>
      <c r="G181" s="12"/>
      <c r="H181" s="12"/>
      <c r="I181" s="15">
        <v>20.399999999999999</v>
      </c>
      <c r="J181" s="15">
        <v>18.36</v>
      </c>
      <c r="K181" s="15">
        <v>19.768000000000001</v>
      </c>
      <c r="L181" s="15">
        <v>6</v>
      </c>
    </row>
    <row r="182" spans="2:12">
      <c r="B182" s="4" t="s">
        <v>198</v>
      </c>
      <c r="C182" s="5" t="s">
        <v>213</v>
      </c>
      <c r="D182" s="6" t="s">
        <v>286</v>
      </c>
      <c r="E182" s="7">
        <v>13.8</v>
      </c>
      <c r="F182" s="6" t="s">
        <v>187</v>
      </c>
      <c r="G182" s="8" t="s">
        <v>19</v>
      </c>
      <c r="H182" s="6" t="s">
        <v>20</v>
      </c>
      <c r="I182" s="13">
        <v>21.92</v>
      </c>
      <c r="J182" s="13">
        <v>18.068000000000001</v>
      </c>
      <c r="K182" s="13">
        <v>15.037000000000001</v>
      </c>
      <c r="L182" s="13">
        <v>12.92</v>
      </c>
    </row>
    <row r="183" spans="2:12">
      <c r="B183" s="11"/>
      <c r="C183" s="10" t="s">
        <v>215</v>
      </c>
      <c r="D183" s="10"/>
      <c r="E183" s="10"/>
      <c r="F183" s="10"/>
      <c r="G183" s="10"/>
      <c r="H183" s="10"/>
      <c r="I183" s="14">
        <v>21.92</v>
      </c>
      <c r="J183" s="14">
        <v>18.068000000000001</v>
      </c>
      <c r="K183" s="14">
        <v>15.037000000000001</v>
      </c>
      <c r="L183" s="14">
        <v>12.92</v>
      </c>
    </row>
    <row r="184" spans="2:12">
      <c r="B184" s="12" t="s">
        <v>287</v>
      </c>
      <c r="C184" s="12"/>
      <c r="D184" s="12"/>
      <c r="E184" s="12"/>
      <c r="F184" s="12"/>
      <c r="G184" s="12"/>
      <c r="H184" s="12"/>
      <c r="I184" s="15">
        <v>21.92</v>
      </c>
      <c r="J184" s="15">
        <v>18.068000000000001</v>
      </c>
      <c r="K184" s="15">
        <v>15.037000000000001</v>
      </c>
      <c r="L184" s="15">
        <v>12.92</v>
      </c>
    </row>
    <row r="185" spans="2:12">
      <c r="B185" s="4" t="s">
        <v>172</v>
      </c>
      <c r="C185" s="5" t="s">
        <v>217</v>
      </c>
      <c r="D185" s="6" t="s">
        <v>194</v>
      </c>
      <c r="E185" s="7">
        <v>0.5</v>
      </c>
      <c r="F185" s="6" t="s">
        <v>288</v>
      </c>
      <c r="G185" s="8" t="s">
        <v>33</v>
      </c>
      <c r="H185" s="6" t="s">
        <v>34</v>
      </c>
      <c r="I185" s="13">
        <v>57</v>
      </c>
      <c r="J185" s="13">
        <v>40.15</v>
      </c>
      <c r="K185" s="13">
        <v>40.138399999999997</v>
      </c>
      <c r="L185" s="13">
        <v>34.25</v>
      </c>
    </row>
    <row r="186" spans="2:12">
      <c r="B186" s="9"/>
      <c r="C186" s="5"/>
      <c r="D186" s="6" t="s">
        <v>193</v>
      </c>
      <c r="E186" s="7">
        <v>0.48</v>
      </c>
      <c r="F186" s="6" t="s">
        <v>289</v>
      </c>
      <c r="G186" s="8" t="s">
        <v>33</v>
      </c>
      <c r="H186" s="6" t="s">
        <v>34</v>
      </c>
      <c r="I186" s="13">
        <v>25.09</v>
      </c>
      <c r="J186" s="13">
        <v>20.079999999999998</v>
      </c>
      <c r="K186" s="13">
        <v>18.410499999999999</v>
      </c>
      <c r="L186" s="13">
        <v>15.04</v>
      </c>
    </row>
    <row r="187" spans="2:12">
      <c r="B187" s="11"/>
      <c r="C187" s="10" t="s">
        <v>219</v>
      </c>
      <c r="D187" s="10"/>
      <c r="E187" s="10"/>
      <c r="F187" s="10"/>
      <c r="G187" s="10"/>
      <c r="H187" s="10"/>
      <c r="I187" s="14">
        <v>82.09</v>
      </c>
      <c r="J187" s="14">
        <v>60.23</v>
      </c>
      <c r="K187" s="14">
        <v>58.548899999999996</v>
      </c>
      <c r="L187" s="14">
        <v>49.29</v>
      </c>
    </row>
    <row r="188" spans="2:12">
      <c r="B188" s="12" t="s">
        <v>290</v>
      </c>
      <c r="C188" s="12"/>
      <c r="D188" s="12"/>
      <c r="E188" s="12"/>
      <c r="F188" s="12"/>
      <c r="G188" s="12"/>
      <c r="H188" s="12"/>
      <c r="I188" s="15">
        <v>82.09</v>
      </c>
      <c r="J188" s="15">
        <v>60.23</v>
      </c>
      <c r="K188" s="15">
        <v>58.548899999999996</v>
      </c>
      <c r="L188" s="15">
        <v>49.29</v>
      </c>
    </row>
    <row r="189" spans="2:12">
      <c r="B189" s="4" t="s">
        <v>9</v>
      </c>
      <c r="C189" s="5" t="s">
        <v>213</v>
      </c>
      <c r="D189" s="6" t="s">
        <v>192</v>
      </c>
      <c r="E189" s="7">
        <v>13.8</v>
      </c>
      <c r="F189" s="6" t="s">
        <v>24</v>
      </c>
      <c r="G189" s="8" t="s">
        <v>19</v>
      </c>
      <c r="H189" s="6" t="s">
        <v>20</v>
      </c>
      <c r="I189" s="13">
        <v>201.35</v>
      </c>
      <c r="J189" s="13">
        <v>171.28</v>
      </c>
      <c r="K189" s="13">
        <v>181.82900000000001</v>
      </c>
      <c r="L189" s="13">
        <v>106</v>
      </c>
    </row>
    <row r="190" spans="2:12">
      <c r="B190" s="9"/>
      <c r="C190" s="5"/>
      <c r="D190" s="6"/>
      <c r="E190" s="7"/>
      <c r="F190" s="6" t="s">
        <v>18</v>
      </c>
      <c r="G190" s="8" t="s">
        <v>19</v>
      </c>
      <c r="H190" s="6" t="s">
        <v>20</v>
      </c>
      <c r="I190" s="13">
        <v>201.35</v>
      </c>
      <c r="J190" s="13">
        <v>171.28</v>
      </c>
      <c r="K190" s="13">
        <v>181.70500000000001</v>
      </c>
      <c r="L190" s="13">
        <v>106</v>
      </c>
    </row>
    <row r="191" spans="2:12">
      <c r="B191" s="9"/>
      <c r="C191" s="5"/>
      <c r="D191" s="6"/>
      <c r="E191" s="7"/>
      <c r="F191" s="6" t="s">
        <v>40</v>
      </c>
      <c r="G191" s="8" t="s">
        <v>19</v>
      </c>
      <c r="H191" s="6" t="s">
        <v>20</v>
      </c>
      <c r="I191" s="13">
        <v>201.35</v>
      </c>
      <c r="J191" s="13">
        <v>171.28</v>
      </c>
      <c r="K191" s="13">
        <v>181.55600000000001</v>
      </c>
      <c r="L191" s="13">
        <v>106</v>
      </c>
    </row>
    <row r="192" spans="2:12">
      <c r="B192" s="9"/>
      <c r="C192" s="5"/>
      <c r="D192" s="6" t="s">
        <v>188</v>
      </c>
      <c r="E192" s="7">
        <v>13.8</v>
      </c>
      <c r="F192" s="6" t="s">
        <v>41</v>
      </c>
      <c r="G192" s="8" t="s">
        <v>19</v>
      </c>
      <c r="H192" s="6" t="s">
        <v>20</v>
      </c>
      <c r="I192" s="13">
        <v>12.35</v>
      </c>
      <c r="J192" s="13">
        <v>10.76</v>
      </c>
      <c r="K192" s="13">
        <v>10.427</v>
      </c>
      <c r="L192" s="13">
        <v>7.3832580884051433</v>
      </c>
    </row>
    <row r="193" spans="2:12">
      <c r="B193" s="9"/>
      <c r="C193" s="10" t="s">
        <v>215</v>
      </c>
      <c r="D193" s="10"/>
      <c r="E193" s="10"/>
      <c r="F193" s="10"/>
      <c r="G193" s="10"/>
      <c r="H193" s="10"/>
      <c r="I193" s="14">
        <v>616.4</v>
      </c>
      <c r="J193" s="14">
        <v>524.6</v>
      </c>
      <c r="K193" s="14">
        <v>555.51700000000005</v>
      </c>
      <c r="L193" s="14">
        <v>325.38325808840517</v>
      </c>
    </row>
    <row r="194" spans="2:12">
      <c r="B194" s="9"/>
      <c r="C194" s="5" t="s">
        <v>217</v>
      </c>
      <c r="D194" s="6" t="s">
        <v>93</v>
      </c>
      <c r="E194" s="7">
        <v>16.5</v>
      </c>
      <c r="F194" s="6" t="s">
        <v>291</v>
      </c>
      <c r="G194" s="8" t="s">
        <v>30</v>
      </c>
      <c r="H194" s="6" t="s">
        <v>27</v>
      </c>
      <c r="I194" s="13">
        <v>984</v>
      </c>
      <c r="J194" s="13">
        <v>979</v>
      </c>
      <c r="K194" s="13">
        <v>863.41726000000006</v>
      </c>
      <c r="L194" s="13">
        <v>99.070681838776096</v>
      </c>
    </row>
    <row r="195" spans="2:12">
      <c r="B195" s="9"/>
      <c r="C195" s="5"/>
      <c r="D195" s="6" t="s">
        <v>73</v>
      </c>
      <c r="E195" s="5">
        <v>16.5</v>
      </c>
      <c r="F195" s="6" t="s">
        <v>51</v>
      </c>
      <c r="G195" s="8" t="s">
        <v>28</v>
      </c>
      <c r="H195" s="6" t="s">
        <v>27</v>
      </c>
      <c r="I195" s="13">
        <v>216</v>
      </c>
      <c r="J195" s="13">
        <v>192.5</v>
      </c>
      <c r="K195" s="13">
        <v>195.42779999999999</v>
      </c>
      <c r="L195" s="13">
        <v>81</v>
      </c>
    </row>
    <row r="196" spans="2:12">
      <c r="B196" s="11"/>
      <c r="C196" s="10" t="s">
        <v>219</v>
      </c>
      <c r="D196" s="10"/>
      <c r="E196" s="10"/>
      <c r="F196" s="10"/>
      <c r="G196" s="10"/>
      <c r="H196" s="10"/>
      <c r="I196" s="14">
        <v>1200</v>
      </c>
      <c r="J196" s="14">
        <v>1171.5</v>
      </c>
      <c r="K196" s="14">
        <v>1058.8450600000001</v>
      </c>
      <c r="L196" s="14">
        <v>180.0706818387761</v>
      </c>
    </row>
    <row r="197" spans="2:12">
      <c r="B197" s="12" t="s">
        <v>292</v>
      </c>
      <c r="C197" s="12"/>
      <c r="D197" s="12"/>
      <c r="E197" s="12"/>
      <c r="F197" s="12"/>
      <c r="G197" s="12"/>
      <c r="H197" s="12"/>
      <c r="I197" s="15">
        <v>1816.4</v>
      </c>
      <c r="J197" s="15">
        <v>1696.1</v>
      </c>
      <c r="K197" s="15">
        <v>1614.3620599999999</v>
      </c>
      <c r="L197" s="15">
        <v>505.4539399271813</v>
      </c>
    </row>
    <row r="198" spans="2:12">
      <c r="B198" s="4" t="s">
        <v>11</v>
      </c>
      <c r="C198" s="5" t="s">
        <v>213</v>
      </c>
      <c r="D198" s="6" t="s">
        <v>173</v>
      </c>
      <c r="E198" s="5">
        <v>13.8</v>
      </c>
      <c r="F198" s="6" t="s">
        <v>24</v>
      </c>
      <c r="G198" s="8" t="s">
        <v>19</v>
      </c>
      <c r="H198" s="6" t="s">
        <v>20</v>
      </c>
      <c r="I198" s="13">
        <v>57.7</v>
      </c>
      <c r="J198" s="13">
        <v>59</v>
      </c>
      <c r="K198" s="13">
        <v>45.326000000000001</v>
      </c>
      <c r="L198" s="13">
        <v>28</v>
      </c>
    </row>
    <row r="199" spans="2:12">
      <c r="B199" s="9"/>
      <c r="C199" s="5"/>
      <c r="D199" s="6"/>
      <c r="E199" s="5"/>
      <c r="F199" s="6" t="s">
        <v>18</v>
      </c>
      <c r="G199" s="8" t="s">
        <v>19</v>
      </c>
      <c r="H199" s="6" t="s">
        <v>20</v>
      </c>
      <c r="I199" s="13">
        <v>57.7</v>
      </c>
      <c r="J199" s="13">
        <v>59</v>
      </c>
      <c r="K199" s="13">
        <v>44.523000000000003</v>
      </c>
      <c r="L199" s="13">
        <v>28</v>
      </c>
    </row>
    <row r="200" spans="2:12">
      <c r="B200" s="11"/>
      <c r="C200" s="10" t="s">
        <v>215</v>
      </c>
      <c r="D200" s="10"/>
      <c r="E200" s="10"/>
      <c r="F200" s="10"/>
      <c r="G200" s="10"/>
      <c r="H200" s="10"/>
      <c r="I200" s="14">
        <v>115.4</v>
      </c>
      <c r="J200" s="14">
        <v>118</v>
      </c>
      <c r="K200" s="14">
        <v>89.849000000000004</v>
      </c>
      <c r="L200" s="14">
        <v>56</v>
      </c>
    </row>
    <row r="201" spans="2:12">
      <c r="B201" s="12" t="s">
        <v>293</v>
      </c>
      <c r="C201" s="12"/>
      <c r="D201" s="12"/>
      <c r="E201" s="12"/>
      <c r="F201" s="12"/>
      <c r="G201" s="12"/>
      <c r="H201" s="12"/>
      <c r="I201" s="15">
        <v>115.4</v>
      </c>
      <c r="J201" s="15">
        <v>118</v>
      </c>
      <c r="K201" s="15">
        <v>89.849000000000004</v>
      </c>
      <c r="L201" s="15">
        <v>56</v>
      </c>
    </row>
    <row r="202" spans="2:12">
      <c r="B202" s="4" t="s">
        <v>94</v>
      </c>
      <c r="C202" s="5" t="s">
        <v>213</v>
      </c>
      <c r="D202" s="6" t="s">
        <v>95</v>
      </c>
      <c r="E202" s="7">
        <v>10</v>
      </c>
      <c r="F202" s="6" t="s">
        <v>187</v>
      </c>
      <c r="G202" s="8" t="s">
        <v>19</v>
      </c>
      <c r="H202" s="6" t="s">
        <v>20</v>
      </c>
      <c r="I202" s="13">
        <v>4.75</v>
      </c>
      <c r="J202" s="13">
        <v>3.8</v>
      </c>
      <c r="K202" s="13">
        <v>3.48</v>
      </c>
      <c r="L202" s="13">
        <v>2.85</v>
      </c>
    </row>
    <row r="203" spans="2:12">
      <c r="B203" s="11"/>
      <c r="C203" s="10" t="s">
        <v>215</v>
      </c>
      <c r="D203" s="10"/>
      <c r="E203" s="10"/>
      <c r="F203" s="10"/>
      <c r="G203" s="10"/>
      <c r="H203" s="10"/>
      <c r="I203" s="14">
        <v>4.75</v>
      </c>
      <c r="J203" s="14">
        <v>3.8</v>
      </c>
      <c r="K203" s="14">
        <v>3.48</v>
      </c>
      <c r="L203" s="14">
        <v>2.85</v>
      </c>
    </row>
    <row r="204" spans="2:12">
      <c r="B204" s="12" t="s">
        <v>294</v>
      </c>
      <c r="C204" s="12"/>
      <c r="D204" s="12"/>
      <c r="E204" s="12"/>
      <c r="F204" s="12"/>
      <c r="G204" s="12"/>
      <c r="H204" s="12"/>
      <c r="I204" s="15">
        <v>4.75</v>
      </c>
      <c r="J204" s="15">
        <v>3.8</v>
      </c>
      <c r="K204" s="15">
        <v>3.48</v>
      </c>
      <c r="L204" s="15">
        <v>2.85</v>
      </c>
    </row>
    <row r="205" spans="2:12">
      <c r="B205" s="4" t="s">
        <v>295</v>
      </c>
      <c r="C205" s="5" t="s">
        <v>245</v>
      </c>
      <c r="D205" s="6" t="s">
        <v>296</v>
      </c>
      <c r="E205" s="7">
        <v>23</v>
      </c>
      <c r="F205" s="6" t="s">
        <v>123</v>
      </c>
      <c r="G205" s="8" t="s">
        <v>248</v>
      </c>
      <c r="H205" s="6" t="s">
        <v>122</v>
      </c>
      <c r="I205" s="13">
        <v>22</v>
      </c>
      <c r="J205" s="13">
        <v>20</v>
      </c>
      <c r="K205" s="13">
        <v>20</v>
      </c>
      <c r="L205" s="13">
        <v>0</v>
      </c>
    </row>
    <row r="206" spans="2:12">
      <c r="B206" s="11"/>
      <c r="C206" s="10" t="s">
        <v>249</v>
      </c>
      <c r="D206" s="10"/>
      <c r="E206" s="10"/>
      <c r="F206" s="10"/>
      <c r="G206" s="10"/>
      <c r="H206" s="10"/>
      <c r="I206" s="14">
        <v>22</v>
      </c>
      <c r="J206" s="14">
        <v>20</v>
      </c>
      <c r="K206" s="14">
        <v>20</v>
      </c>
      <c r="L206" s="14">
        <v>0</v>
      </c>
    </row>
    <row r="207" spans="2:12">
      <c r="B207" s="12" t="s">
        <v>297</v>
      </c>
      <c r="C207" s="12"/>
      <c r="D207" s="12"/>
      <c r="E207" s="12"/>
      <c r="F207" s="12"/>
      <c r="G207" s="12"/>
      <c r="H207" s="12"/>
      <c r="I207" s="15">
        <v>22</v>
      </c>
      <c r="J207" s="15">
        <v>20</v>
      </c>
      <c r="K207" s="15">
        <v>20</v>
      </c>
      <c r="L207" s="15">
        <v>0</v>
      </c>
    </row>
    <row r="208" spans="2:12">
      <c r="B208" s="4" t="s">
        <v>142</v>
      </c>
      <c r="C208" s="5" t="s">
        <v>245</v>
      </c>
      <c r="D208" s="6" t="s">
        <v>298</v>
      </c>
      <c r="E208" s="5">
        <v>23</v>
      </c>
      <c r="F208" s="6" t="s">
        <v>143</v>
      </c>
      <c r="G208" s="8" t="s">
        <v>248</v>
      </c>
      <c r="H208" s="6" t="s">
        <v>122</v>
      </c>
      <c r="I208" s="13">
        <v>16</v>
      </c>
      <c r="J208" s="13">
        <v>16</v>
      </c>
      <c r="K208" s="13">
        <v>16</v>
      </c>
      <c r="L208" s="13">
        <v>0</v>
      </c>
    </row>
    <row r="209" spans="2:12">
      <c r="B209" s="11"/>
      <c r="C209" s="10" t="s">
        <v>249</v>
      </c>
      <c r="D209" s="10"/>
      <c r="E209" s="10"/>
      <c r="F209" s="10"/>
      <c r="G209" s="10"/>
      <c r="H209" s="10"/>
      <c r="I209" s="14">
        <v>16</v>
      </c>
      <c r="J209" s="14">
        <v>16</v>
      </c>
      <c r="K209" s="14">
        <v>16</v>
      </c>
      <c r="L209" s="14">
        <v>0</v>
      </c>
    </row>
    <row r="210" spans="2:12">
      <c r="B210" s="12" t="s">
        <v>299</v>
      </c>
      <c r="C210" s="12"/>
      <c r="D210" s="12"/>
      <c r="E210" s="12"/>
      <c r="F210" s="12"/>
      <c r="G210" s="12"/>
      <c r="H210" s="12"/>
      <c r="I210" s="15">
        <v>16</v>
      </c>
      <c r="J210" s="15">
        <v>16</v>
      </c>
      <c r="K210" s="15">
        <v>16</v>
      </c>
      <c r="L210" s="15">
        <v>0</v>
      </c>
    </row>
    <row r="211" spans="2:12">
      <c r="B211" s="4" t="s">
        <v>300</v>
      </c>
      <c r="C211" s="5" t="s">
        <v>213</v>
      </c>
      <c r="D211" s="6" t="s">
        <v>67</v>
      </c>
      <c r="E211" s="7">
        <v>4.2</v>
      </c>
      <c r="F211" s="6" t="s">
        <v>24</v>
      </c>
      <c r="G211" s="8" t="s">
        <v>25</v>
      </c>
      <c r="H211" s="6" t="s">
        <v>20</v>
      </c>
      <c r="I211" s="13">
        <v>6.25</v>
      </c>
      <c r="J211" s="13">
        <v>6</v>
      </c>
      <c r="K211" s="13">
        <v>5.67</v>
      </c>
      <c r="L211" s="13">
        <v>2.72</v>
      </c>
    </row>
    <row r="212" spans="2:12">
      <c r="B212" s="9"/>
      <c r="C212" s="5"/>
      <c r="D212" s="6" t="s">
        <v>68</v>
      </c>
      <c r="E212" s="7">
        <v>13.8</v>
      </c>
      <c r="F212" s="6" t="s">
        <v>24</v>
      </c>
      <c r="G212" s="8" t="s">
        <v>21</v>
      </c>
      <c r="H212" s="6" t="s">
        <v>20</v>
      </c>
      <c r="I212" s="13">
        <v>43.26</v>
      </c>
      <c r="J212" s="13">
        <v>41.097000000000001</v>
      </c>
      <c r="K212" s="13">
        <v>44.219000000000001</v>
      </c>
      <c r="L212" s="13">
        <v>12</v>
      </c>
    </row>
    <row r="213" spans="2:12">
      <c r="B213" s="9"/>
      <c r="C213" s="5"/>
      <c r="D213" s="6"/>
      <c r="E213" s="7"/>
      <c r="F213" s="6" t="s">
        <v>18</v>
      </c>
      <c r="G213" s="8" t="s">
        <v>21</v>
      </c>
      <c r="H213" s="6" t="s">
        <v>20</v>
      </c>
      <c r="I213" s="13">
        <v>43.26</v>
      </c>
      <c r="J213" s="13">
        <v>41.097000000000001</v>
      </c>
      <c r="K213" s="13">
        <v>44.552999999999997</v>
      </c>
      <c r="L213" s="13">
        <v>12</v>
      </c>
    </row>
    <row r="214" spans="2:12">
      <c r="B214" s="9"/>
      <c r="C214" s="5"/>
      <c r="D214" s="6"/>
      <c r="E214" s="7"/>
      <c r="F214" s="6" t="s">
        <v>40</v>
      </c>
      <c r="G214" s="8" t="s">
        <v>21</v>
      </c>
      <c r="H214" s="6" t="s">
        <v>20</v>
      </c>
      <c r="I214" s="13">
        <v>43.26</v>
      </c>
      <c r="J214" s="13">
        <v>41.097000000000001</v>
      </c>
      <c r="K214" s="13">
        <v>43.765000000000001</v>
      </c>
      <c r="L214" s="13">
        <v>12</v>
      </c>
    </row>
    <row r="215" spans="2:12">
      <c r="B215" s="9"/>
      <c r="C215" s="5"/>
      <c r="D215" s="6"/>
      <c r="E215" s="7"/>
      <c r="F215" s="6" t="s">
        <v>41</v>
      </c>
      <c r="G215" s="8" t="s">
        <v>21</v>
      </c>
      <c r="H215" s="6" t="s">
        <v>20</v>
      </c>
      <c r="I215" s="13">
        <v>43.26</v>
      </c>
      <c r="J215" s="13">
        <v>41.097000000000001</v>
      </c>
      <c r="K215" s="13">
        <v>44.12</v>
      </c>
      <c r="L215" s="13">
        <v>12</v>
      </c>
    </row>
    <row r="216" spans="2:12">
      <c r="B216" s="9"/>
      <c r="C216" s="5"/>
      <c r="D216" s="6"/>
      <c r="E216" s="7"/>
      <c r="F216" s="6" t="s">
        <v>69</v>
      </c>
      <c r="G216" s="8" t="s">
        <v>21</v>
      </c>
      <c r="H216" s="6" t="s">
        <v>20</v>
      </c>
      <c r="I216" s="13">
        <v>43.26</v>
      </c>
      <c r="J216" s="13">
        <v>41.097000000000001</v>
      </c>
      <c r="K216" s="13">
        <v>44.686999999999998</v>
      </c>
      <c r="L216" s="13">
        <v>12</v>
      </c>
    </row>
    <row r="217" spans="2:12">
      <c r="B217" s="9"/>
      <c r="C217" s="5"/>
      <c r="D217" s="6"/>
      <c r="E217" s="7"/>
      <c r="F217" s="6" t="s">
        <v>70</v>
      </c>
      <c r="G217" s="8" t="s">
        <v>21</v>
      </c>
      <c r="H217" s="6" t="s">
        <v>20</v>
      </c>
      <c r="I217" s="13">
        <v>43.26</v>
      </c>
      <c r="J217" s="13">
        <v>41.097000000000001</v>
      </c>
      <c r="K217" s="13">
        <v>44.220999999999997</v>
      </c>
      <c r="L217" s="13">
        <v>12</v>
      </c>
    </row>
    <row r="218" spans="2:12">
      <c r="B218" s="9"/>
      <c r="C218" s="5"/>
      <c r="D218" s="6" t="s">
        <v>71</v>
      </c>
      <c r="E218" s="7">
        <v>10</v>
      </c>
      <c r="F218" s="6" t="s">
        <v>24</v>
      </c>
      <c r="G218" s="8" t="s">
        <v>21</v>
      </c>
      <c r="H218" s="6" t="s">
        <v>20</v>
      </c>
      <c r="I218" s="13">
        <v>32.270000000000003</v>
      </c>
      <c r="J218" s="13">
        <v>32.619999999999997</v>
      </c>
      <c r="K218" s="13">
        <v>31.593</v>
      </c>
      <c r="L218" s="13">
        <v>5.82</v>
      </c>
    </row>
    <row r="219" spans="2:12">
      <c r="B219" s="9"/>
      <c r="C219" s="5"/>
      <c r="D219" s="6"/>
      <c r="E219" s="7"/>
      <c r="F219" s="6" t="s">
        <v>18</v>
      </c>
      <c r="G219" s="8" t="s">
        <v>21</v>
      </c>
      <c r="H219" s="6" t="s">
        <v>20</v>
      </c>
      <c r="I219" s="13">
        <v>32.270000000000003</v>
      </c>
      <c r="J219" s="13">
        <v>31.51</v>
      </c>
      <c r="K219" s="13">
        <v>31.472000000000001</v>
      </c>
      <c r="L219" s="13">
        <v>8.24</v>
      </c>
    </row>
    <row r="220" spans="2:12">
      <c r="B220" s="9"/>
      <c r="C220" s="5"/>
      <c r="D220" s="6"/>
      <c r="E220" s="7"/>
      <c r="F220" s="6" t="s">
        <v>40</v>
      </c>
      <c r="G220" s="8" t="s">
        <v>21</v>
      </c>
      <c r="H220" s="6" t="s">
        <v>20</v>
      </c>
      <c r="I220" s="13">
        <v>32.270000000000003</v>
      </c>
      <c r="J220" s="13">
        <v>30.98</v>
      </c>
      <c r="K220" s="13">
        <v>31.466999999999999</v>
      </c>
      <c r="L220" s="13">
        <v>3.49</v>
      </c>
    </row>
    <row r="221" spans="2:12">
      <c r="B221" s="9"/>
      <c r="C221" s="5"/>
      <c r="D221" s="6" t="s">
        <v>72</v>
      </c>
      <c r="E221" s="5">
        <v>10</v>
      </c>
      <c r="F221" s="6" t="s">
        <v>41</v>
      </c>
      <c r="G221" s="8" t="s">
        <v>21</v>
      </c>
      <c r="H221" s="6" t="s">
        <v>20</v>
      </c>
      <c r="I221" s="13">
        <v>10.773</v>
      </c>
      <c r="J221" s="13">
        <v>10</v>
      </c>
      <c r="K221" s="13">
        <v>9.9830000000000005</v>
      </c>
      <c r="L221" s="13">
        <v>2</v>
      </c>
    </row>
    <row r="222" spans="2:12">
      <c r="B222" s="11"/>
      <c r="C222" s="10" t="s">
        <v>215</v>
      </c>
      <c r="D222" s="10"/>
      <c r="E222" s="10"/>
      <c r="F222" s="10"/>
      <c r="G222" s="10"/>
      <c r="H222" s="10"/>
      <c r="I222" s="14">
        <v>373.39299999999997</v>
      </c>
      <c r="J222" s="14">
        <v>357.69200000000001</v>
      </c>
      <c r="K222" s="14">
        <v>375.75</v>
      </c>
      <c r="L222" s="14">
        <v>94.269999999999982</v>
      </c>
    </row>
    <row r="223" spans="2:12">
      <c r="B223" s="12" t="s">
        <v>301</v>
      </c>
      <c r="C223" s="12"/>
      <c r="D223" s="12"/>
      <c r="E223" s="12"/>
      <c r="F223" s="12"/>
      <c r="G223" s="12"/>
      <c r="H223" s="12"/>
      <c r="I223" s="15">
        <v>373.39299999999997</v>
      </c>
      <c r="J223" s="15">
        <v>357.69200000000001</v>
      </c>
      <c r="K223" s="15">
        <v>375.75</v>
      </c>
      <c r="L223" s="15">
        <v>94.269999999999982</v>
      </c>
    </row>
    <row r="224" spans="2:12">
      <c r="B224" s="4" t="s">
        <v>127</v>
      </c>
      <c r="C224" s="5" t="s">
        <v>245</v>
      </c>
      <c r="D224" s="6" t="s">
        <v>302</v>
      </c>
      <c r="E224" s="7">
        <v>23</v>
      </c>
      <c r="F224" s="6" t="s">
        <v>174</v>
      </c>
      <c r="G224" s="8" t="s">
        <v>248</v>
      </c>
      <c r="H224" s="6" t="s">
        <v>122</v>
      </c>
      <c r="I224" s="13">
        <v>20</v>
      </c>
      <c r="J224" s="13">
        <v>20</v>
      </c>
      <c r="K224" s="13">
        <v>20</v>
      </c>
      <c r="L224" s="13">
        <v>0</v>
      </c>
    </row>
    <row r="225" spans="2:12">
      <c r="B225" s="11"/>
      <c r="C225" s="10" t="s">
        <v>249</v>
      </c>
      <c r="D225" s="10"/>
      <c r="E225" s="10"/>
      <c r="F225" s="10"/>
      <c r="G225" s="10"/>
      <c r="H225" s="10"/>
      <c r="I225" s="14">
        <v>20</v>
      </c>
      <c r="J225" s="14">
        <v>20</v>
      </c>
      <c r="K225" s="14">
        <v>20</v>
      </c>
      <c r="L225" s="14">
        <v>0</v>
      </c>
    </row>
    <row r="226" spans="2:12">
      <c r="B226" s="12" t="s">
        <v>303</v>
      </c>
      <c r="C226" s="12"/>
      <c r="D226" s="12"/>
      <c r="E226" s="12"/>
      <c r="F226" s="12"/>
      <c r="G226" s="12"/>
      <c r="H226" s="12"/>
      <c r="I226" s="15">
        <v>20</v>
      </c>
      <c r="J226" s="15">
        <v>20</v>
      </c>
      <c r="K226" s="15">
        <v>20</v>
      </c>
      <c r="L226" s="15">
        <v>0</v>
      </c>
    </row>
    <row r="227" spans="2:12">
      <c r="B227" s="4" t="s">
        <v>144</v>
      </c>
      <c r="C227" s="5" t="s">
        <v>250</v>
      </c>
      <c r="D227" s="6" t="s">
        <v>304</v>
      </c>
      <c r="E227" s="7">
        <v>20</v>
      </c>
      <c r="F227" s="6" t="s">
        <v>145</v>
      </c>
      <c r="G227" s="8" t="s">
        <v>139</v>
      </c>
      <c r="H227" s="6" t="s">
        <v>140</v>
      </c>
      <c r="I227" s="13">
        <v>32.301238366353701</v>
      </c>
      <c r="J227" s="13">
        <v>32</v>
      </c>
      <c r="K227" s="13">
        <v>32</v>
      </c>
      <c r="L227" s="13">
        <v>0</v>
      </c>
    </row>
    <row r="228" spans="2:12">
      <c r="B228" s="11"/>
      <c r="C228" s="10" t="s">
        <v>253</v>
      </c>
      <c r="D228" s="10"/>
      <c r="E228" s="10"/>
      <c r="F228" s="10"/>
      <c r="G228" s="10"/>
      <c r="H228" s="10"/>
      <c r="I228" s="14">
        <v>32.301238366353701</v>
      </c>
      <c r="J228" s="14">
        <v>32</v>
      </c>
      <c r="K228" s="14">
        <v>32</v>
      </c>
      <c r="L228" s="14">
        <v>0</v>
      </c>
    </row>
    <row r="229" spans="2:12">
      <c r="B229" s="12" t="s">
        <v>305</v>
      </c>
      <c r="C229" s="12"/>
      <c r="D229" s="12"/>
      <c r="E229" s="12"/>
      <c r="F229" s="12"/>
      <c r="G229" s="12"/>
      <c r="H229" s="12"/>
      <c r="I229" s="15">
        <v>32.301238366353701</v>
      </c>
      <c r="J229" s="15">
        <v>32</v>
      </c>
      <c r="K229" s="15">
        <v>32</v>
      </c>
      <c r="L229" s="15">
        <v>0</v>
      </c>
    </row>
    <row r="230" spans="2:12">
      <c r="B230" s="4" t="s">
        <v>175</v>
      </c>
      <c r="C230" s="5" t="s">
        <v>250</v>
      </c>
      <c r="D230" s="6" t="s">
        <v>306</v>
      </c>
      <c r="E230" s="7">
        <v>34.5</v>
      </c>
      <c r="F230" s="6" t="s">
        <v>176</v>
      </c>
      <c r="G230" s="8" t="s">
        <v>139</v>
      </c>
      <c r="H230" s="6" t="s">
        <v>140</v>
      </c>
      <c r="I230" s="13">
        <v>97.15</v>
      </c>
      <c r="J230" s="13">
        <v>97.15</v>
      </c>
      <c r="K230" s="13">
        <v>97.15</v>
      </c>
      <c r="L230" s="13">
        <v>0</v>
      </c>
    </row>
    <row r="231" spans="2:12">
      <c r="B231" s="11"/>
      <c r="C231" s="10" t="s">
        <v>253</v>
      </c>
      <c r="D231" s="10"/>
      <c r="E231" s="10"/>
      <c r="F231" s="10"/>
      <c r="G231" s="10"/>
      <c r="H231" s="10"/>
      <c r="I231" s="14">
        <v>97.15</v>
      </c>
      <c r="J231" s="14">
        <v>97.15</v>
      </c>
      <c r="K231" s="14">
        <v>97.15</v>
      </c>
      <c r="L231" s="14">
        <v>0</v>
      </c>
    </row>
    <row r="232" spans="2:12">
      <c r="B232" s="12" t="s">
        <v>307</v>
      </c>
      <c r="C232" s="12"/>
      <c r="D232" s="12"/>
      <c r="E232" s="12"/>
      <c r="F232" s="12"/>
      <c r="G232" s="12"/>
      <c r="H232" s="12"/>
      <c r="I232" s="15">
        <v>97.15</v>
      </c>
      <c r="J232" s="15">
        <v>97.15</v>
      </c>
      <c r="K232" s="15">
        <v>97.15</v>
      </c>
      <c r="L232" s="15">
        <v>0</v>
      </c>
    </row>
    <row r="233" spans="2:12">
      <c r="B233" s="4" t="s">
        <v>308</v>
      </c>
      <c r="C233" s="5" t="s">
        <v>217</v>
      </c>
      <c r="D233" s="6" t="s">
        <v>309</v>
      </c>
      <c r="E233" s="7">
        <v>0.48</v>
      </c>
      <c r="F233" s="6" t="s">
        <v>24</v>
      </c>
      <c r="G233" s="8" t="s">
        <v>33</v>
      </c>
      <c r="H233" s="6" t="s">
        <v>42</v>
      </c>
      <c r="I233" s="13">
        <v>1.488</v>
      </c>
      <c r="J233" s="13">
        <v>1.2</v>
      </c>
      <c r="K233" s="13">
        <v>1.2</v>
      </c>
      <c r="L233" s="13">
        <v>0.88</v>
      </c>
    </row>
    <row r="234" spans="2:12">
      <c r="B234" s="9"/>
      <c r="C234" s="5"/>
      <c r="D234" s="6"/>
      <c r="E234" s="7"/>
      <c r="F234" s="6" t="s">
        <v>18</v>
      </c>
      <c r="G234" s="8" t="s">
        <v>33</v>
      </c>
      <c r="H234" s="6" t="s">
        <v>42</v>
      </c>
      <c r="I234" s="13">
        <v>1.488</v>
      </c>
      <c r="J234" s="13">
        <v>1.2</v>
      </c>
      <c r="K234" s="13">
        <v>1.2</v>
      </c>
      <c r="L234" s="13">
        <v>0.88</v>
      </c>
    </row>
    <row r="235" spans="2:12">
      <c r="B235" s="9"/>
      <c r="C235" s="5"/>
      <c r="D235" s="6" t="s">
        <v>158</v>
      </c>
      <c r="E235" s="5">
        <v>0.48</v>
      </c>
      <c r="F235" s="6" t="s">
        <v>24</v>
      </c>
      <c r="G235" s="8" t="s">
        <v>33</v>
      </c>
      <c r="H235" s="6" t="s">
        <v>42</v>
      </c>
      <c r="I235" s="13">
        <v>2</v>
      </c>
      <c r="J235" s="13">
        <v>1.6</v>
      </c>
      <c r="K235" s="13">
        <v>1.47282</v>
      </c>
      <c r="L235" s="13">
        <v>0.92</v>
      </c>
    </row>
    <row r="236" spans="2:12">
      <c r="B236" s="9"/>
      <c r="C236" s="5"/>
      <c r="D236" s="6"/>
      <c r="E236" s="5"/>
      <c r="F236" s="6" t="s">
        <v>18</v>
      </c>
      <c r="G236" s="8" t="s">
        <v>33</v>
      </c>
      <c r="H236" s="6" t="s">
        <v>42</v>
      </c>
      <c r="I236" s="13">
        <v>2</v>
      </c>
      <c r="J236" s="13">
        <v>1.6</v>
      </c>
      <c r="K236" s="13">
        <v>1.48088</v>
      </c>
      <c r="L236" s="13">
        <v>0.92</v>
      </c>
    </row>
    <row r="237" spans="2:12">
      <c r="B237" s="9"/>
      <c r="C237" s="5"/>
      <c r="D237" s="6" t="s">
        <v>310</v>
      </c>
      <c r="E237" s="5">
        <v>0.48</v>
      </c>
      <c r="F237" s="6" t="s">
        <v>24</v>
      </c>
      <c r="G237" s="8" t="s">
        <v>33</v>
      </c>
      <c r="H237" s="6" t="s">
        <v>42</v>
      </c>
      <c r="I237" s="13">
        <v>2</v>
      </c>
      <c r="J237" s="13">
        <v>1.6</v>
      </c>
      <c r="K237" s="13">
        <v>1.4388300000000001</v>
      </c>
      <c r="L237" s="13">
        <v>1.1999999999999997</v>
      </c>
    </row>
    <row r="238" spans="2:12">
      <c r="B238" s="9"/>
      <c r="C238" s="5"/>
      <c r="D238" s="6"/>
      <c r="E238" s="5"/>
      <c r="F238" s="6" t="s">
        <v>18</v>
      </c>
      <c r="G238" s="8" t="s">
        <v>33</v>
      </c>
      <c r="H238" s="6" t="s">
        <v>42</v>
      </c>
      <c r="I238" s="13">
        <v>2</v>
      </c>
      <c r="J238" s="13">
        <v>1.6</v>
      </c>
      <c r="K238" s="13">
        <v>1.4081399999999999</v>
      </c>
      <c r="L238" s="13">
        <v>1.1999999999999997</v>
      </c>
    </row>
    <row r="239" spans="2:12">
      <c r="B239" s="9"/>
      <c r="C239" s="5"/>
      <c r="D239" s="6"/>
      <c r="E239" s="5"/>
      <c r="F239" s="6" t="s">
        <v>40</v>
      </c>
      <c r="G239" s="8" t="s">
        <v>33</v>
      </c>
      <c r="H239" s="6" t="s">
        <v>42</v>
      </c>
      <c r="I239" s="13">
        <v>2</v>
      </c>
      <c r="J239" s="13">
        <v>1.6</v>
      </c>
      <c r="K239" s="13">
        <v>1.41553</v>
      </c>
      <c r="L239" s="13">
        <v>1.1999999999999997</v>
      </c>
    </row>
    <row r="240" spans="2:12">
      <c r="B240" s="11"/>
      <c r="C240" s="10" t="s">
        <v>219</v>
      </c>
      <c r="D240" s="10"/>
      <c r="E240" s="10"/>
      <c r="F240" s="10"/>
      <c r="G240" s="10"/>
      <c r="H240" s="10"/>
      <c r="I240" s="14">
        <v>12.975999999999999</v>
      </c>
      <c r="J240" s="14">
        <v>10.399999999999999</v>
      </c>
      <c r="K240" s="14">
        <v>9.616200000000001</v>
      </c>
      <c r="L240" s="14">
        <v>7.1999999999999993</v>
      </c>
    </row>
    <row r="241" spans="2:12">
      <c r="B241" s="12" t="s">
        <v>311</v>
      </c>
      <c r="C241" s="12"/>
      <c r="D241" s="12"/>
      <c r="E241" s="12"/>
      <c r="F241" s="12"/>
      <c r="G241" s="12"/>
      <c r="H241" s="12"/>
      <c r="I241" s="15">
        <v>12.975999999999999</v>
      </c>
      <c r="J241" s="15">
        <v>10.399999999999999</v>
      </c>
      <c r="K241" s="15">
        <v>9.616200000000001</v>
      </c>
      <c r="L241" s="15">
        <v>7.1999999999999993</v>
      </c>
    </row>
    <row r="242" spans="2:12">
      <c r="B242" s="4" t="s">
        <v>150</v>
      </c>
      <c r="C242" s="5" t="s">
        <v>217</v>
      </c>
      <c r="D242" s="6" t="s">
        <v>177</v>
      </c>
      <c r="E242" s="7">
        <v>6.6</v>
      </c>
      <c r="F242" s="6" t="s">
        <v>151</v>
      </c>
      <c r="G242" s="8" t="s">
        <v>33</v>
      </c>
      <c r="H242" s="6" t="s">
        <v>34</v>
      </c>
      <c r="I242" s="13">
        <v>10.548999999999999</v>
      </c>
      <c r="J242" s="13">
        <v>8.4710000000000001</v>
      </c>
      <c r="K242" s="13">
        <v>8.4904200000000003</v>
      </c>
      <c r="L242" s="13">
        <v>6.3293999999999997</v>
      </c>
    </row>
    <row r="243" spans="2:12">
      <c r="B243" s="9"/>
      <c r="C243" s="5"/>
      <c r="D243" s="6"/>
      <c r="E243" s="7">
        <v>18</v>
      </c>
      <c r="F243" s="6" t="s">
        <v>152</v>
      </c>
      <c r="G243" s="8" t="s">
        <v>28</v>
      </c>
      <c r="H243" s="6" t="s">
        <v>34</v>
      </c>
      <c r="I243" s="13">
        <v>281.5</v>
      </c>
      <c r="J243" s="13">
        <v>218.56</v>
      </c>
      <c r="K243" s="13">
        <v>219.65343999999999</v>
      </c>
      <c r="L243" s="13">
        <v>87.898346827457431</v>
      </c>
    </row>
    <row r="244" spans="2:12">
      <c r="B244" s="11"/>
      <c r="C244" s="10" t="s">
        <v>219</v>
      </c>
      <c r="D244" s="10"/>
      <c r="E244" s="10"/>
      <c r="F244" s="10"/>
      <c r="G244" s="10"/>
      <c r="H244" s="10"/>
      <c r="I244" s="14">
        <v>292.04899999999998</v>
      </c>
      <c r="J244" s="14">
        <v>227.03100000000001</v>
      </c>
      <c r="K244" s="14">
        <v>228.14385999999999</v>
      </c>
      <c r="L244" s="14">
        <v>94.227746827457423</v>
      </c>
    </row>
    <row r="245" spans="2:12">
      <c r="B245" s="12" t="s">
        <v>312</v>
      </c>
      <c r="C245" s="12"/>
      <c r="D245" s="12"/>
      <c r="E245" s="12"/>
      <c r="F245" s="12"/>
      <c r="G245" s="12"/>
      <c r="H245" s="12"/>
      <c r="I245" s="15">
        <v>292.04899999999998</v>
      </c>
      <c r="J245" s="15">
        <v>227.03100000000001</v>
      </c>
      <c r="K245" s="15">
        <v>228.14385999999999</v>
      </c>
      <c r="L245" s="15">
        <v>94.227746827457423</v>
      </c>
    </row>
    <row r="246" spans="2:12">
      <c r="B246" s="4" t="s">
        <v>313</v>
      </c>
      <c r="C246" s="5" t="s">
        <v>245</v>
      </c>
      <c r="D246" s="6" t="s">
        <v>314</v>
      </c>
      <c r="E246" s="7">
        <v>23</v>
      </c>
      <c r="F246" s="6" t="s">
        <v>125</v>
      </c>
      <c r="G246" s="8" t="s">
        <v>248</v>
      </c>
      <c r="H246" s="6" t="s">
        <v>122</v>
      </c>
      <c r="I246" s="13">
        <v>22</v>
      </c>
      <c r="J246" s="13">
        <v>20</v>
      </c>
      <c r="K246" s="13">
        <v>20</v>
      </c>
      <c r="L246" s="13">
        <v>0</v>
      </c>
    </row>
    <row r="247" spans="2:12">
      <c r="B247" s="11"/>
      <c r="C247" s="10" t="s">
        <v>249</v>
      </c>
      <c r="D247" s="10"/>
      <c r="E247" s="10"/>
      <c r="F247" s="10"/>
      <c r="G247" s="10"/>
      <c r="H247" s="10"/>
      <c r="I247" s="14">
        <v>22</v>
      </c>
      <c r="J247" s="14">
        <v>20</v>
      </c>
      <c r="K247" s="14">
        <v>20</v>
      </c>
      <c r="L247" s="14">
        <v>0</v>
      </c>
    </row>
    <row r="248" spans="2:12">
      <c r="B248" s="12" t="s">
        <v>315</v>
      </c>
      <c r="C248" s="12"/>
      <c r="D248" s="12"/>
      <c r="E248" s="12"/>
      <c r="F248" s="12"/>
      <c r="G248" s="12"/>
      <c r="H248" s="12"/>
      <c r="I248" s="15">
        <v>22</v>
      </c>
      <c r="J248" s="15">
        <v>20</v>
      </c>
      <c r="K248" s="15">
        <v>20</v>
      </c>
      <c r="L248" s="15">
        <v>0</v>
      </c>
    </row>
    <row r="249" spans="2:12">
      <c r="B249" s="4" t="s">
        <v>131</v>
      </c>
      <c r="C249" s="5" t="s">
        <v>213</v>
      </c>
      <c r="D249" s="6" t="s">
        <v>316</v>
      </c>
      <c r="E249" s="7">
        <v>6.6</v>
      </c>
      <c r="F249" s="6" t="s">
        <v>24</v>
      </c>
      <c r="G249" s="8" t="s">
        <v>19</v>
      </c>
      <c r="H249" s="6" t="s">
        <v>20</v>
      </c>
      <c r="I249" s="13">
        <v>11.167999999999999</v>
      </c>
      <c r="J249" s="13">
        <v>9.9960000000000004</v>
      </c>
      <c r="K249" s="13">
        <v>9.5361999999999991</v>
      </c>
      <c r="L249" s="13">
        <v>4.9803823146421173</v>
      </c>
    </row>
    <row r="250" spans="2:12">
      <c r="B250" s="9"/>
      <c r="C250" s="5"/>
      <c r="D250" s="6"/>
      <c r="E250" s="7"/>
      <c r="F250" s="6" t="s">
        <v>18</v>
      </c>
      <c r="G250" s="8" t="s">
        <v>19</v>
      </c>
      <c r="H250" s="6" t="s">
        <v>20</v>
      </c>
      <c r="I250" s="13">
        <v>11.167999999999999</v>
      </c>
      <c r="J250" s="13">
        <v>9.9960000000000004</v>
      </c>
      <c r="K250" s="13">
        <v>9.6632999999999996</v>
      </c>
      <c r="L250" s="13">
        <v>4.9803823146421173</v>
      </c>
    </row>
    <row r="251" spans="2:12">
      <c r="B251" s="11"/>
      <c r="C251" s="10" t="s">
        <v>215</v>
      </c>
      <c r="D251" s="10"/>
      <c r="E251" s="10"/>
      <c r="F251" s="10"/>
      <c r="G251" s="10"/>
      <c r="H251" s="10"/>
      <c r="I251" s="14">
        <v>22.335999999999999</v>
      </c>
      <c r="J251" s="14">
        <v>19.992000000000001</v>
      </c>
      <c r="K251" s="14">
        <v>19.1995</v>
      </c>
      <c r="L251" s="14">
        <v>9.9607646292842347</v>
      </c>
    </row>
    <row r="252" spans="2:12">
      <c r="B252" s="12" t="s">
        <v>317</v>
      </c>
      <c r="C252" s="12"/>
      <c r="D252" s="12"/>
      <c r="E252" s="12"/>
      <c r="F252" s="12"/>
      <c r="G252" s="12"/>
      <c r="H252" s="12"/>
      <c r="I252" s="15">
        <v>22.335999999999999</v>
      </c>
      <c r="J252" s="15">
        <v>19.992000000000001</v>
      </c>
      <c r="K252" s="15">
        <v>19.1995</v>
      </c>
      <c r="L252" s="15">
        <v>9.9607646292842347</v>
      </c>
    </row>
    <row r="253" spans="2:12">
      <c r="B253" s="4" t="s">
        <v>182</v>
      </c>
      <c r="C253" s="5" t="s">
        <v>217</v>
      </c>
      <c r="D253" s="6" t="s">
        <v>191</v>
      </c>
      <c r="E253" s="7">
        <v>18</v>
      </c>
      <c r="F253" s="6" t="s">
        <v>89</v>
      </c>
      <c r="G253" s="8" t="s">
        <v>28</v>
      </c>
      <c r="H253" s="6" t="s">
        <v>34</v>
      </c>
      <c r="I253" s="13">
        <v>232</v>
      </c>
      <c r="J253" s="13">
        <v>154</v>
      </c>
      <c r="K253" s="13">
        <v>176.34880000000001</v>
      </c>
      <c r="L253" s="13">
        <v>120</v>
      </c>
    </row>
    <row r="254" spans="2:12">
      <c r="B254" s="9"/>
      <c r="C254" s="5"/>
      <c r="D254" s="6"/>
      <c r="E254" s="7"/>
      <c r="F254" s="6" t="s">
        <v>133</v>
      </c>
      <c r="G254" s="8" t="s">
        <v>28</v>
      </c>
      <c r="H254" s="6" t="s">
        <v>34</v>
      </c>
      <c r="I254" s="13">
        <v>232</v>
      </c>
      <c r="J254" s="13">
        <v>154</v>
      </c>
      <c r="K254" s="13">
        <v>177.42840000000001</v>
      </c>
      <c r="L254" s="13">
        <v>120</v>
      </c>
    </row>
    <row r="255" spans="2:12">
      <c r="B255" s="9"/>
      <c r="C255" s="5"/>
      <c r="D255" s="6"/>
      <c r="E255" s="7"/>
      <c r="F255" s="6" t="s">
        <v>90</v>
      </c>
      <c r="G255" s="8" t="s">
        <v>28</v>
      </c>
      <c r="H255" s="6" t="s">
        <v>34</v>
      </c>
      <c r="I255" s="13">
        <v>232</v>
      </c>
      <c r="J255" s="13">
        <v>154</v>
      </c>
      <c r="K255" s="13">
        <v>176.2518</v>
      </c>
      <c r="L255" s="13">
        <v>120</v>
      </c>
    </row>
    <row r="256" spans="2:12">
      <c r="B256" s="9"/>
      <c r="C256" s="5"/>
      <c r="D256" s="6"/>
      <c r="E256" s="7"/>
      <c r="F256" s="6" t="s">
        <v>178</v>
      </c>
      <c r="G256" s="8" t="s">
        <v>28</v>
      </c>
      <c r="H256" s="6" t="s">
        <v>34</v>
      </c>
      <c r="I256" s="13">
        <v>232</v>
      </c>
      <c r="J256" s="13">
        <v>154</v>
      </c>
      <c r="K256" s="13">
        <v>178.2439</v>
      </c>
      <c r="L256" s="13">
        <v>120</v>
      </c>
    </row>
    <row r="257" spans="2:12">
      <c r="B257" s="11"/>
      <c r="C257" s="10" t="s">
        <v>219</v>
      </c>
      <c r="D257" s="10"/>
      <c r="E257" s="10"/>
      <c r="F257" s="10"/>
      <c r="G257" s="10"/>
      <c r="H257" s="10"/>
      <c r="I257" s="14">
        <v>928</v>
      </c>
      <c r="J257" s="14">
        <v>616</v>
      </c>
      <c r="K257" s="14">
        <v>708.27289999999994</v>
      </c>
      <c r="L257" s="14">
        <v>480</v>
      </c>
    </row>
    <row r="258" spans="2:12">
      <c r="B258" s="12" t="s">
        <v>318</v>
      </c>
      <c r="C258" s="12"/>
      <c r="D258" s="12"/>
      <c r="E258" s="12"/>
      <c r="F258" s="12"/>
      <c r="G258" s="12"/>
      <c r="H258" s="12"/>
      <c r="I258" s="15">
        <v>928</v>
      </c>
      <c r="J258" s="15">
        <v>616</v>
      </c>
      <c r="K258" s="15">
        <v>708.27289999999994</v>
      </c>
      <c r="L258" s="15">
        <v>480</v>
      </c>
    </row>
    <row r="259" spans="2:12">
      <c r="B259" s="4" t="s">
        <v>96</v>
      </c>
      <c r="C259" s="5" t="s">
        <v>213</v>
      </c>
      <c r="D259" s="6" t="s">
        <v>97</v>
      </c>
      <c r="E259" s="7">
        <v>13.8</v>
      </c>
      <c r="F259" s="6" t="s">
        <v>24</v>
      </c>
      <c r="G259" s="8" t="s">
        <v>21</v>
      </c>
      <c r="H259" s="6" t="s">
        <v>20</v>
      </c>
      <c r="I259" s="13">
        <v>63.5</v>
      </c>
      <c r="J259" s="13">
        <v>55</v>
      </c>
      <c r="K259" s="13">
        <v>58.186999999999998</v>
      </c>
      <c r="L259" s="13">
        <v>34.9</v>
      </c>
    </row>
    <row r="260" spans="2:12">
      <c r="B260" s="9"/>
      <c r="C260" s="5"/>
      <c r="D260" s="6"/>
      <c r="E260" s="7"/>
      <c r="F260" s="6" t="s">
        <v>18</v>
      </c>
      <c r="G260" s="8" t="s">
        <v>21</v>
      </c>
      <c r="H260" s="6" t="s">
        <v>20</v>
      </c>
      <c r="I260" s="13">
        <v>63.5</v>
      </c>
      <c r="J260" s="13">
        <v>55</v>
      </c>
      <c r="K260" s="13">
        <v>57.540999999999997</v>
      </c>
      <c r="L260" s="13">
        <v>34.9</v>
      </c>
    </row>
    <row r="261" spans="2:12">
      <c r="B261" s="11"/>
      <c r="C261" s="10" t="s">
        <v>215</v>
      </c>
      <c r="D261" s="10"/>
      <c r="E261" s="10"/>
      <c r="F261" s="10"/>
      <c r="G261" s="10"/>
      <c r="H261" s="10"/>
      <c r="I261" s="14">
        <v>127</v>
      </c>
      <c r="J261" s="14">
        <v>110</v>
      </c>
      <c r="K261" s="14">
        <v>115.72799999999999</v>
      </c>
      <c r="L261" s="14">
        <v>69.8</v>
      </c>
    </row>
    <row r="262" spans="2:12">
      <c r="B262" s="12" t="s">
        <v>319</v>
      </c>
      <c r="C262" s="12"/>
      <c r="D262" s="12"/>
      <c r="E262" s="12"/>
      <c r="F262" s="12"/>
      <c r="G262" s="12"/>
      <c r="H262" s="12"/>
      <c r="I262" s="15">
        <v>127</v>
      </c>
      <c r="J262" s="15">
        <v>110</v>
      </c>
      <c r="K262" s="15">
        <v>115.72799999999999</v>
      </c>
      <c r="L262" s="15">
        <v>69.8</v>
      </c>
    </row>
    <row r="263" spans="2:12">
      <c r="B263" s="4" t="s">
        <v>320</v>
      </c>
      <c r="C263" s="5" t="s">
        <v>213</v>
      </c>
      <c r="D263" s="6" t="s">
        <v>321</v>
      </c>
      <c r="E263" s="5">
        <v>13.8</v>
      </c>
      <c r="F263" s="6" t="s">
        <v>24</v>
      </c>
      <c r="G263" s="8" t="s">
        <v>21</v>
      </c>
      <c r="H263" s="6" t="s">
        <v>20</v>
      </c>
      <c r="I263" s="13">
        <v>22.2</v>
      </c>
      <c r="J263" s="13">
        <v>19.98</v>
      </c>
      <c r="K263" s="13">
        <v>20</v>
      </c>
      <c r="L263" s="13">
        <v>9.6760000000000002</v>
      </c>
    </row>
    <row r="264" spans="2:12">
      <c r="B264" s="11"/>
      <c r="C264" s="10" t="s">
        <v>215</v>
      </c>
      <c r="D264" s="10"/>
      <c r="E264" s="10"/>
      <c r="F264" s="10"/>
      <c r="G264" s="10"/>
      <c r="H264" s="10"/>
      <c r="I264" s="14">
        <v>22.2</v>
      </c>
      <c r="J264" s="14">
        <v>19.98</v>
      </c>
      <c r="K264" s="14">
        <v>20</v>
      </c>
      <c r="L264" s="14">
        <v>9.6760000000000002</v>
      </c>
    </row>
    <row r="265" spans="2:12">
      <c r="B265" s="12" t="s">
        <v>322</v>
      </c>
      <c r="C265" s="12"/>
      <c r="D265" s="12"/>
      <c r="E265" s="12"/>
      <c r="F265" s="12"/>
      <c r="G265" s="12"/>
      <c r="H265" s="12"/>
      <c r="I265" s="15">
        <v>22.2</v>
      </c>
      <c r="J265" s="15">
        <v>19.98</v>
      </c>
      <c r="K265" s="15">
        <v>20</v>
      </c>
      <c r="L265" s="15">
        <v>9.6760000000000002</v>
      </c>
    </row>
    <row r="266" spans="2:12">
      <c r="B266" s="4" t="s">
        <v>7</v>
      </c>
      <c r="C266" s="5" t="s">
        <v>213</v>
      </c>
      <c r="D266" s="6" t="s">
        <v>323</v>
      </c>
      <c r="E266" s="7">
        <v>6</v>
      </c>
      <c r="F266" s="6" t="s">
        <v>24</v>
      </c>
      <c r="G266" s="8" t="s">
        <v>19</v>
      </c>
      <c r="H266" s="6" t="s">
        <v>20</v>
      </c>
      <c r="I266" s="13">
        <v>6</v>
      </c>
      <c r="J266" s="13">
        <v>5.15</v>
      </c>
      <c r="K266" s="13">
        <v>4.7720000000000002</v>
      </c>
      <c r="L266" s="13">
        <v>2.6153393661244033</v>
      </c>
    </row>
    <row r="267" spans="2:12">
      <c r="B267" s="9"/>
      <c r="C267" s="5"/>
      <c r="D267" s="6"/>
      <c r="E267" s="7"/>
      <c r="F267" s="6" t="s">
        <v>18</v>
      </c>
      <c r="G267" s="8" t="s">
        <v>19</v>
      </c>
      <c r="H267" s="6" t="s">
        <v>20</v>
      </c>
      <c r="I267" s="13">
        <v>6</v>
      </c>
      <c r="J267" s="13">
        <v>5.15</v>
      </c>
      <c r="K267" s="13">
        <v>5.0780000000000003</v>
      </c>
      <c r="L267" s="13">
        <v>2.6153393661244033</v>
      </c>
    </row>
    <row r="268" spans="2:12">
      <c r="B268" s="9"/>
      <c r="C268" s="5"/>
      <c r="D268" s="6" t="s">
        <v>121</v>
      </c>
      <c r="E268" s="5">
        <v>6</v>
      </c>
      <c r="F268" s="6" t="s">
        <v>24</v>
      </c>
      <c r="G268" s="8" t="s">
        <v>19</v>
      </c>
      <c r="H268" s="6" t="s">
        <v>20</v>
      </c>
      <c r="I268" s="13">
        <v>6</v>
      </c>
      <c r="J268" s="13">
        <v>5.24</v>
      </c>
      <c r="K268" s="13">
        <v>5.0720000000000001</v>
      </c>
      <c r="L268" s="13">
        <v>2.6153393661244033</v>
      </c>
    </row>
    <row r="269" spans="2:12">
      <c r="B269" s="9"/>
      <c r="C269" s="5"/>
      <c r="D269" s="6"/>
      <c r="E269" s="5"/>
      <c r="F269" s="6" t="s">
        <v>18</v>
      </c>
      <c r="G269" s="8" t="s">
        <v>19</v>
      </c>
      <c r="H269" s="6" t="s">
        <v>20</v>
      </c>
      <c r="I269" s="13">
        <v>6</v>
      </c>
      <c r="J269" s="13">
        <v>5.24</v>
      </c>
      <c r="K269" s="13">
        <v>5.15</v>
      </c>
      <c r="L269" s="13">
        <v>2.6153393661244033</v>
      </c>
    </row>
    <row r="270" spans="2:12">
      <c r="B270" s="9"/>
      <c r="C270" s="5"/>
      <c r="D270" s="6" t="s">
        <v>179</v>
      </c>
      <c r="E270" s="7">
        <v>2.2999999999999998</v>
      </c>
      <c r="F270" s="6" t="s">
        <v>24</v>
      </c>
      <c r="G270" s="8" t="s">
        <v>19</v>
      </c>
      <c r="H270" s="6" t="s">
        <v>20</v>
      </c>
      <c r="I270" s="13">
        <v>3.75</v>
      </c>
      <c r="J270" s="13">
        <v>3.5</v>
      </c>
      <c r="K270" s="13">
        <v>3.2989999999999999</v>
      </c>
      <c r="L270" s="13">
        <v>1.35</v>
      </c>
    </row>
    <row r="271" spans="2:12">
      <c r="B271" s="9"/>
      <c r="C271" s="5"/>
      <c r="D271" s="6"/>
      <c r="E271" s="7"/>
      <c r="F271" s="6" t="s">
        <v>18</v>
      </c>
      <c r="G271" s="8" t="s">
        <v>19</v>
      </c>
      <c r="H271" s="6" t="s">
        <v>20</v>
      </c>
      <c r="I271" s="13">
        <v>3.75</v>
      </c>
      <c r="J271" s="13">
        <v>3.5</v>
      </c>
      <c r="K271" s="13">
        <v>3.3370000000000002</v>
      </c>
      <c r="L271" s="13">
        <v>1.35</v>
      </c>
    </row>
    <row r="272" spans="2:12">
      <c r="B272" s="9"/>
      <c r="C272" s="5"/>
      <c r="D272" s="6" t="s">
        <v>98</v>
      </c>
      <c r="E272" s="5">
        <v>2.2999999999999998</v>
      </c>
      <c r="F272" s="6" t="s">
        <v>24</v>
      </c>
      <c r="G272" s="8" t="s">
        <v>19</v>
      </c>
      <c r="H272" s="6" t="s">
        <v>20</v>
      </c>
      <c r="I272" s="13">
        <v>3.75</v>
      </c>
      <c r="J272" s="13">
        <v>3.5</v>
      </c>
      <c r="K272" s="13">
        <v>3.262</v>
      </c>
      <c r="L272" s="13">
        <v>1.35</v>
      </c>
    </row>
    <row r="273" spans="2:12">
      <c r="B273" s="9"/>
      <c r="C273" s="5"/>
      <c r="D273" s="6"/>
      <c r="E273" s="5"/>
      <c r="F273" s="6" t="s">
        <v>18</v>
      </c>
      <c r="G273" s="8" t="s">
        <v>19</v>
      </c>
      <c r="H273" s="6" t="s">
        <v>20</v>
      </c>
      <c r="I273" s="13">
        <v>3.75</v>
      </c>
      <c r="J273" s="13">
        <v>3.5</v>
      </c>
      <c r="K273" s="13">
        <v>3.24</v>
      </c>
      <c r="L273" s="13">
        <v>1.35</v>
      </c>
    </row>
    <row r="274" spans="2:12">
      <c r="B274" s="11"/>
      <c r="C274" s="10" t="s">
        <v>215</v>
      </c>
      <c r="D274" s="10"/>
      <c r="E274" s="10"/>
      <c r="F274" s="10"/>
      <c r="G274" s="10"/>
      <c r="H274" s="10"/>
      <c r="I274" s="14">
        <v>39</v>
      </c>
      <c r="J274" s="14">
        <v>34.78</v>
      </c>
      <c r="K274" s="14">
        <v>33.21</v>
      </c>
      <c r="L274" s="14">
        <v>15.861357464497612</v>
      </c>
    </row>
    <row r="275" spans="2:12">
      <c r="B275" s="12" t="s">
        <v>324</v>
      </c>
      <c r="C275" s="12"/>
      <c r="D275" s="12"/>
      <c r="E275" s="12"/>
      <c r="F275" s="12"/>
      <c r="G275" s="12"/>
      <c r="H275" s="12"/>
      <c r="I275" s="15">
        <v>39</v>
      </c>
      <c r="J275" s="15">
        <v>34.78</v>
      </c>
      <c r="K275" s="15">
        <v>33.21</v>
      </c>
      <c r="L275" s="15">
        <v>15.861357464497612</v>
      </c>
    </row>
    <row r="276" spans="2:12">
      <c r="B276" s="4" t="s">
        <v>0</v>
      </c>
      <c r="C276" s="5" t="s">
        <v>213</v>
      </c>
      <c r="D276" s="6" t="s">
        <v>325</v>
      </c>
      <c r="E276" s="5">
        <v>2.2999999999999998</v>
      </c>
      <c r="F276" s="6" t="s">
        <v>24</v>
      </c>
      <c r="G276" s="8" t="s">
        <v>19</v>
      </c>
      <c r="H276" s="6" t="s">
        <v>20</v>
      </c>
      <c r="I276" s="13">
        <v>2.2000000000000002</v>
      </c>
      <c r="J276" s="13">
        <v>1.8</v>
      </c>
      <c r="K276" s="13">
        <v>1.714</v>
      </c>
      <c r="L276" s="13">
        <v>1.264911064067352</v>
      </c>
    </row>
    <row r="277" spans="2:12">
      <c r="B277" s="11"/>
      <c r="C277" s="10" t="s">
        <v>215</v>
      </c>
      <c r="D277" s="10"/>
      <c r="E277" s="10"/>
      <c r="F277" s="10"/>
      <c r="G277" s="10"/>
      <c r="H277" s="10"/>
      <c r="I277" s="14">
        <v>2.2000000000000002</v>
      </c>
      <c r="J277" s="14">
        <v>1.8</v>
      </c>
      <c r="K277" s="14">
        <v>1.714</v>
      </c>
      <c r="L277" s="14">
        <v>1.264911064067352</v>
      </c>
    </row>
    <row r="278" spans="2:12">
      <c r="B278" s="12" t="s">
        <v>326</v>
      </c>
      <c r="C278" s="12"/>
      <c r="D278" s="12"/>
      <c r="E278" s="12"/>
      <c r="F278" s="12"/>
      <c r="G278" s="12"/>
      <c r="H278" s="12"/>
      <c r="I278" s="15">
        <v>2.2000000000000002</v>
      </c>
      <c r="J278" s="15">
        <v>1.8</v>
      </c>
      <c r="K278" s="15">
        <v>1.714</v>
      </c>
      <c r="L278" s="15">
        <v>1.264911064067352</v>
      </c>
    </row>
    <row r="279" spans="2:12">
      <c r="B279" s="4" t="s">
        <v>99</v>
      </c>
      <c r="C279" s="5" t="s">
        <v>217</v>
      </c>
      <c r="D279" s="6" t="s">
        <v>100</v>
      </c>
      <c r="E279" s="7">
        <v>13.1</v>
      </c>
      <c r="F279" s="6" t="s">
        <v>89</v>
      </c>
      <c r="G279" s="8" t="s">
        <v>28</v>
      </c>
      <c r="H279" s="6" t="s">
        <v>27</v>
      </c>
      <c r="I279" s="13">
        <v>37</v>
      </c>
      <c r="J279" s="13">
        <v>31</v>
      </c>
      <c r="K279" s="13">
        <v>27.805599999999998</v>
      </c>
      <c r="L279" s="13">
        <v>20.199009876724155</v>
      </c>
    </row>
    <row r="280" spans="2:12">
      <c r="B280" s="11"/>
      <c r="C280" s="10" t="s">
        <v>219</v>
      </c>
      <c r="D280" s="10"/>
      <c r="E280" s="10"/>
      <c r="F280" s="10"/>
      <c r="G280" s="10"/>
      <c r="H280" s="10"/>
      <c r="I280" s="14">
        <v>37</v>
      </c>
      <c r="J280" s="14">
        <v>31</v>
      </c>
      <c r="K280" s="14">
        <v>27.805599999999998</v>
      </c>
      <c r="L280" s="14">
        <v>20.199009876724155</v>
      </c>
    </row>
    <row r="281" spans="2:12">
      <c r="B281" s="12" t="s">
        <v>327</v>
      </c>
      <c r="C281" s="12"/>
      <c r="D281" s="12"/>
      <c r="E281" s="12"/>
      <c r="F281" s="12"/>
      <c r="G281" s="12"/>
      <c r="H281" s="12"/>
      <c r="I281" s="15">
        <v>37</v>
      </c>
      <c r="J281" s="15">
        <v>31</v>
      </c>
      <c r="K281" s="15">
        <v>27.805599999999998</v>
      </c>
      <c r="L281" s="15">
        <v>20.199009876724155</v>
      </c>
    </row>
    <row r="282" spans="2:12">
      <c r="B282" s="4" t="s">
        <v>101</v>
      </c>
      <c r="C282" s="5" t="s">
        <v>217</v>
      </c>
      <c r="D282" s="6" t="s">
        <v>102</v>
      </c>
      <c r="E282" s="7">
        <v>13.8</v>
      </c>
      <c r="F282" s="6" t="s">
        <v>24</v>
      </c>
      <c r="G282" s="8" t="s">
        <v>33</v>
      </c>
      <c r="H282" s="6" t="s">
        <v>34</v>
      </c>
      <c r="I282" s="13">
        <v>1.5629999999999999</v>
      </c>
      <c r="J282" s="13">
        <v>1.25</v>
      </c>
      <c r="K282" s="13">
        <v>1.2293000000000001</v>
      </c>
      <c r="L282" s="13">
        <v>0.60499999999999998</v>
      </c>
    </row>
    <row r="283" spans="2:12">
      <c r="B283" s="9"/>
      <c r="C283" s="5"/>
      <c r="D283" s="6"/>
      <c r="E283" s="7"/>
      <c r="F283" s="6" t="s">
        <v>103</v>
      </c>
      <c r="G283" s="8" t="s">
        <v>16</v>
      </c>
      <c r="H283" s="6" t="s">
        <v>31</v>
      </c>
      <c r="I283" s="13">
        <v>22.06</v>
      </c>
      <c r="J283" s="13">
        <v>20.18</v>
      </c>
      <c r="K283" s="13">
        <v>17.792400000000001</v>
      </c>
      <c r="L283" s="13">
        <v>9</v>
      </c>
    </row>
    <row r="284" spans="2:12">
      <c r="B284" s="9"/>
      <c r="C284" s="5"/>
      <c r="D284" s="6"/>
      <c r="E284" s="7"/>
      <c r="F284" s="6" t="s">
        <v>104</v>
      </c>
      <c r="G284" s="8" t="s">
        <v>16</v>
      </c>
      <c r="H284" s="6" t="s">
        <v>31</v>
      </c>
      <c r="I284" s="13">
        <v>22.06</v>
      </c>
      <c r="J284" s="13">
        <v>20.18</v>
      </c>
      <c r="K284" s="13">
        <v>19.323229999999999</v>
      </c>
      <c r="L284" s="13">
        <v>8.9</v>
      </c>
    </row>
    <row r="285" spans="2:12">
      <c r="B285" s="9"/>
      <c r="C285" s="5"/>
      <c r="D285" s="6"/>
      <c r="E285" s="7"/>
      <c r="F285" s="6" t="s">
        <v>105</v>
      </c>
      <c r="G285" s="8" t="s">
        <v>16</v>
      </c>
      <c r="H285" s="6" t="s">
        <v>31</v>
      </c>
      <c r="I285" s="13">
        <v>29.41</v>
      </c>
      <c r="J285" s="13">
        <v>26.86</v>
      </c>
      <c r="K285" s="13">
        <v>25.145130000000002</v>
      </c>
      <c r="L285" s="13">
        <v>13</v>
      </c>
    </row>
    <row r="286" spans="2:12">
      <c r="B286" s="11"/>
      <c r="C286" s="10" t="s">
        <v>219</v>
      </c>
      <c r="D286" s="10"/>
      <c r="E286" s="10"/>
      <c r="F286" s="10"/>
      <c r="G286" s="10"/>
      <c r="H286" s="10"/>
      <c r="I286" s="14">
        <v>75.092999999999989</v>
      </c>
      <c r="J286" s="14">
        <v>68.47</v>
      </c>
      <c r="K286" s="14">
        <v>63.49006</v>
      </c>
      <c r="L286" s="14">
        <v>31.505000000000003</v>
      </c>
    </row>
    <row r="287" spans="2:12">
      <c r="B287" s="12" t="s">
        <v>328</v>
      </c>
      <c r="C287" s="12"/>
      <c r="D287" s="12"/>
      <c r="E287" s="12"/>
      <c r="F287" s="12"/>
      <c r="G287" s="12"/>
      <c r="H287" s="12"/>
      <c r="I287" s="15">
        <v>75.092999999999989</v>
      </c>
      <c r="J287" s="15">
        <v>68.47</v>
      </c>
      <c r="K287" s="15">
        <v>63.49006</v>
      </c>
      <c r="L287" s="15">
        <v>31.505000000000003</v>
      </c>
    </row>
    <row r="288" spans="2:12">
      <c r="B288" s="4" t="s">
        <v>10</v>
      </c>
      <c r="C288" s="5" t="s">
        <v>213</v>
      </c>
      <c r="D288" s="6" t="s">
        <v>106</v>
      </c>
      <c r="E288" s="7">
        <v>10</v>
      </c>
      <c r="F288" s="6" t="s">
        <v>24</v>
      </c>
      <c r="G288" s="8" t="s">
        <v>25</v>
      </c>
      <c r="H288" s="6" t="s">
        <v>20</v>
      </c>
      <c r="I288" s="13">
        <v>5.4</v>
      </c>
      <c r="J288" s="13">
        <v>5</v>
      </c>
      <c r="K288" s="13">
        <v>4.8049999999999997</v>
      </c>
      <c r="L288" s="13">
        <v>2.2000000000000002</v>
      </c>
    </row>
    <row r="289" spans="2:12">
      <c r="B289" s="9"/>
      <c r="C289" s="5"/>
      <c r="D289" s="6"/>
      <c r="E289" s="7"/>
      <c r="F289" s="6" t="s">
        <v>18</v>
      </c>
      <c r="G289" s="8" t="s">
        <v>25</v>
      </c>
      <c r="H289" s="6" t="s">
        <v>20</v>
      </c>
      <c r="I289" s="13">
        <v>5.4</v>
      </c>
      <c r="J289" s="13">
        <v>5</v>
      </c>
      <c r="K289" s="13">
        <v>4.7610000000000001</v>
      </c>
      <c r="L289" s="13">
        <v>2.2000000000000002</v>
      </c>
    </row>
    <row r="290" spans="2:12">
      <c r="B290" s="11"/>
      <c r="C290" s="10" t="s">
        <v>215</v>
      </c>
      <c r="D290" s="10"/>
      <c r="E290" s="10"/>
      <c r="F290" s="10"/>
      <c r="G290" s="10"/>
      <c r="H290" s="10"/>
      <c r="I290" s="14">
        <v>10.8</v>
      </c>
      <c r="J290" s="14">
        <v>10</v>
      </c>
      <c r="K290" s="14">
        <v>9.5659999999999989</v>
      </c>
      <c r="L290" s="14">
        <v>4.4000000000000004</v>
      </c>
    </row>
    <row r="291" spans="2:12">
      <c r="B291" s="12" t="s">
        <v>329</v>
      </c>
      <c r="C291" s="12"/>
      <c r="D291" s="12"/>
      <c r="E291" s="12"/>
      <c r="F291" s="12"/>
      <c r="G291" s="12"/>
      <c r="H291" s="12"/>
      <c r="I291" s="15">
        <v>10.8</v>
      </c>
      <c r="J291" s="15">
        <v>10</v>
      </c>
      <c r="K291" s="15">
        <v>9.5659999999999989</v>
      </c>
      <c r="L291" s="15">
        <v>4.4000000000000004</v>
      </c>
    </row>
    <row r="292" spans="2:12">
      <c r="B292" s="4" t="s">
        <v>330</v>
      </c>
      <c r="C292" s="5" t="s">
        <v>213</v>
      </c>
      <c r="D292" s="6" t="s">
        <v>107</v>
      </c>
      <c r="E292" s="7">
        <v>9.8000000000000007</v>
      </c>
      <c r="F292" s="6" t="s">
        <v>24</v>
      </c>
      <c r="G292" s="8" t="s">
        <v>19</v>
      </c>
      <c r="H292" s="6" t="s">
        <v>20</v>
      </c>
      <c r="I292" s="13">
        <v>27.5</v>
      </c>
      <c r="J292" s="13">
        <v>21.8</v>
      </c>
      <c r="K292" s="13">
        <v>22.798999999999999</v>
      </c>
      <c r="L292" s="13">
        <v>10</v>
      </c>
    </row>
    <row r="293" spans="2:12">
      <c r="B293" s="9"/>
      <c r="C293" s="5"/>
      <c r="D293" s="6"/>
      <c r="E293" s="7"/>
      <c r="F293" s="6" t="s">
        <v>18</v>
      </c>
      <c r="G293" s="8" t="s">
        <v>19</v>
      </c>
      <c r="H293" s="6" t="s">
        <v>20</v>
      </c>
      <c r="I293" s="13">
        <v>27.5</v>
      </c>
      <c r="J293" s="13">
        <v>21.8</v>
      </c>
      <c r="K293" s="13">
        <v>22.582999999999998</v>
      </c>
      <c r="L293" s="13">
        <v>10</v>
      </c>
    </row>
    <row r="294" spans="2:12">
      <c r="B294" s="9"/>
      <c r="C294" s="5"/>
      <c r="D294" s="6" t="s">
        <v>180</v>
      </c>
      <c r="E294" s="7">
        <v>13.8</v>
      </c>
      <c r="F294" s="6" t="s">
        <v>24</v>
      </c>
      <c r="G294" s="8" t="s">
        <v>21</v>
      </c>
      <c r="H294" s="6" t="s">
        <v>20</v>
      </c>
      <c r="I294" s="13">
        <v>105.76</v>
      </c>
      <c r="J294" s="13">
        <v>87.1</v>
      </c>
      <c r="K294" s="13">
        <v>88.203000000000003</v>
      </c>
      <c r="L294" s="13">
        <v>50</v>
      </c>
    </row>
    <row r="295" spans="2:12">
      <c r="B295" s="9"/>
      <c r="C295" s="5"/>
      <c r="D295" s="6"/>
      <c r="E295" s="7"/>
      <c r="F295" s="6" t="s">
        <v>18</v>
      </c>
      <c r="G295" s="8" t="s">
        <v>21</v>
      </c>
      <c r="H295" s="6" t="s">
        <v>20</v>
      </c>
      <c r="I295" s="13">
        <v>105.76</v>
      </c>
      <c r="J295" s="13">
        <v>87.1</v>
      </c>
      <c r="K295" s="13">
        <v>88.141999999999996</v>
      </c>
      <c r="L295" s="13">
        <v>50</v>
      </c>
    </row>
    <row r="296" spans="2:12">
      <c r="B296" s="9"/>
      <c r="C296" s="5"/>
      <c r="D296" s="6" t="s">
        <v>108</v>
      </c>
      <c r="E296" s="7">
        <v>10.5</v>
      </c>
      <c r="F296" s="6" t="s">
        <v>24</v>
      </c>
      <c r="G296" s="8" t="s">
        <v>19</v>
      </c>
      <c r="H296" s="6" t="s">
        <v>20</v>
      </c>
      <c r="I296" s="13">
        <v>20</v>
      </c>
      <c r="J296" s="13">
        <v>17</v>
      </c>
      <c r="K296" s="13">
        <v>17.5</v>
      </c>
      <c r="L296" s="13">
        <v>2.5</v>
      </c>
    </row>
    <row r="297" spans="2:12">
      <c r="B297" s="9"/>
      <c r="C297" s="5"/>
      <c r="D297" s="6"/>
      <c r="E297" s="7"/>
      <c r="F297" s="6" t="s">
        <v>18</v>
      </c>
      <c r="G297" s="8" t="s">
        <v>19</v>
      </c>
      <c r="H297" s="6" t="s">
        <v>20</v>
      </c>
      <c r="I297" s="13">
        <v>20</v>
      </c>
      <c r="J297" s="13">
        <v>17</v>
      </c>
      <c r="K297" s="13">
        <v>17.78</v>
      </c>
      <c r="L297" s="13">
        <v>2.5</v>
      </c>
    </row>
    <row r="298" spans="2:12">
      <c r="B298" s="9"/>
      <c r="C298" s="5"/>
      <c r="D298" s="6" t="s">
        <v>113</v>
      </c>
      <c r="E298" s="7">
        <v>0.44</v>
      </c>
      <c r="F298" s="6" t="s">
        <v>24</v>
      </c>
      <c r="G298" s="8" t="s">
        <v>21</v>
      </c>
      <c r="H298" s="6" t="s">
        <v>20</v>
      </c>
      <c r="I298" s="13">
        <v>0.36</v>
      </c>
      <c r="J298" s="13">
        <v>0.28799999999999998</v>
      </c>
      <c r="K298" s="13">
        <v>0.212535</v>
      </c>
      <c r="L298" s="13">
        <v>0.26</v>
      </c>
    </row>
    <row r="299" spans="2:12">
      <c r="B299" s="9"/>
      <c r="C299" s="5"/>
      <c r="D299" s="6" t="s">
        <v>109</v>
      </c>
      <c r="E299" s="7">
        <v>6.9</v>
      </c>
      <c r="F299" s="6" t="s">
        <v>24</v>
      </c>
      <c r="G299" s="8" t="s">
        <v>19</v>
      </c>
      <c r="H299" s="6" t="s">
        <v>20</v>
      </c>
      <c r="I299" s="13">
        <v>17</v>
      </c>
      <c r="J299" s="13">
        <v>13.6</v>
      </c>
      <c r="K299" s="13">
        <v>12.381</v>
      </c>
      <c r="L299" s="13">
        <v>10.199999999999999</v>
      </c>
    </row>
    <row r="300" spans="2:12">
      <c r="B300" s="9"/>
      <c r="C300" s="5"/>
      <c r="D300" s="6"/>
      <c r="E300" s="7"/>
      <c r="F300" s="6" t="s">
        <v>18</v>
      </c>
      <c r="G300" s="8" t="s">
        <v>19</v>
      </c>
      <c r="H300" s="6" t="s">
        <v>20</v>
      </c>
      <c r="I300" s="13">
        <v>17</v>
      </c>
      <c r="J300" s="13">
        <v>13.6</v>
      </c>
      <c r="K300" s="13">
        <v>12.92</v>
      </c>
      <c r="L300" s="13">
        <v>10.199999999999999</v>
      </c>
    </row>
    <row r="301" spans="2:12">
      <c r="B301" s="9"/>
      <c r="C301" s="5"/>
      <c r="D301" s="6"/>
      <c r="E301" s="7"/>
      <c r="F301" s="6" t="s">
        <v>40</v>
      </c>
      <c r="G301" s="8" t="s">
        <v>19</v>
      </c>
      <c r="H301" s="6" t="s">
        <v>20</v>
      </c>
      <c r="I301" s="13">
        <v>17</v>
      </c>
      <c r="J301" s="13">
        <v>13.6</v>
      </c>
      <c r="K301" s="13">
        <v>11.148999999999999</v>
      </c>
      <c r="L301" s="13">
        <v>10.199999999999999</v>
      </c>
    </row>
    <row r="302" spans="2:12">
      <c r="B302" s="9"/>
      <c r="C302" s="5"/>
      <c r="D302" s="6"/>
      <c r="E302" s="7"/>
      <c r="F302" s="6" t="s">
        <v>41</v>
      </c>
      <c r="G302" s="8" t="s">
        <v>19</v>
      </c>
      <c r="H302" s="6" t="s">
        <v>20</v>
      </c>
      <c r="I302" s="13">
        <v>17</v>
      </c>
      <c r="J302" s="13">
        <v>13.6</v>
      </c>
      <c r="K302" s="13">
        <v>11.997999999999999</v>
      </c>
      <c r="L302" s="13">
        <v>10.199999999999999</v>
      </c>
    </row>
    <row r="303" spans="2:12">
      <c r="B303" s="9"/>
      <c r="C303" s="5"/>
      <c r="D303" s="6" t="s">
        <v>114</v>
      </c>
      <c r="E303" s="7">
        <v>0.66</v>
      </c>
      <c r="F303" s="6" t="s">
        <v>24</v>
      </c>
      <c r="G303" s="8" t="s">
        <v>21</v>
      </c>
      <c r="H303" s="6" t="s">
        <v>20</v>
      </c>
      <c r="I303" s="13">
        <v>2.2999999999999998</v>
      </c>
      <c r="J303" s="13">
        <v>1.9319999999999999</v>
      </c>
      <c r="K303" s="13">
        <v>1.925</v>
      </c>
      <c r="L303" s="13">
        <v>1.87</v>
      </c>
    </row>
    <row r="304" spans="2:12">
      <c r="B304" s="9"/>
      <c r="C304" s="5"/>
      <c r="D304" s="6"/>
      <c r="E304" s="7"/>
      <c r="F304" s="6" t="s">
        <v>18</v>
      </c>
      <c r="G304" s="8" t="s">
        <v>21</v>
      </c>
      <c r="H304" s="6" t="s">
        <v>20</v>
      </c>
      <c r="I304" s="13">
        <v>2.2999999999999998</v>
      </c>
      <c r="J304" s="13">
        <v>1.9319999999999999</v>
      </c>
      <c r="K304" s="13">
        <v>1.9450000000000001</v>
      </c>
      <c r="L304" s="13">
        <v>1.87</v>
      </c>
    </row>
    <row r="305" spans="2:12">
      <c r="B305" s="9"/>
      <c r="C305" s="5"/>
      <c r="D305" s="6" t="s">
        <v>2</v>
      </c>
      <c r="E305" s="7">
        <v>2.2999999999999998</v>
      </c>
      <c r="F305" s="6" t="s">
        <v>24</v>
      </c>
      <c r="G305" s="8" t="s">
        <v>21</v>
      </c>
      <c r="H305" s="6" t="s">
        <v>20</v>
      </c>
      <c r="I305" s="13">
        <v>3.75</v>
      </c>
      <c r="J305" s="13">
        <v>3</v>
      </c>
      <c r="K305" s="13">
        <v>2.956</v>
      </c>
      <c r="L305" s="13">
        <v>1.8</v>
      </c>
    </row>
    <row r="306" spans="2:12">
      <c r="B306" s="9"/>
      <c r="C306" s="5"/>
      <c r="D306" s="6"/>
      <c r="E306" s="7"/>
      <c r="F306" s="6" t="s">
        <v>18</v>
      </c>
      <c r="G306" s="8" t="s">
        <v>21</v>
      </c>
      <c r="H306" s="6" t="s">
        <v>20</v>
      </c>
      <c r="I306" s="13">
        <v>3.75</v>
      </c>
      <c r="J306" s="13">
        <v>3</v>
      </c>
      <c r="K306" s="13">
        <v>3.0539999999999998</v>
      </c>
      <c r="L306" s="13">
        <v>1.8</v>
      </c>
    </row>
    <row r="307" spans="2:12">
      <c r="B307" s="9"/>
      <c r="C307" s="5"/>
      <c r="D307" s="6"/>
      <c r="E307" s="7"/>
      <c r="F307" s="6" t="s">
        <v>40</v>
      </c>
      <c r="G307" s="8" t="s">
        <v>21</v>
      </c>
      <c r="H307" s="6" t="s">
        <v>20</v>
      </c>
      <c r="I307" s="13">
        <v>3.75</v>
      </c>
      <c r="J307" s="13">
        <v>3</v>
      </c>
      <c r="K307" s="13">
        <v>3.08</v>
      </c>
      <c r="L307" s="13">
        <v>1.8</v>
      </c>
    </row>
    <row r="308" spans="2:12">
      <c r="B308" s="9"/>
      <c r="C308" s="5"/>
      <c r="D308" s="6" t="s">
        <v>110</v>
      </c>
      <c r="E308" s="5">
        <v>2.2999999999999998</v>
      </c>
      <c r="F308" s="6" t="s">
        <v>24</v>
      </c>
      <c r="G308" s="8" t="s">
        <v>21</v>
      </c>
      <c r="H308" s="6" t="s">
        <v>20</v>
      </c>
      <c r="I308" s="13">
        <v>3.75</v>
      </c>
      <c r="J308" s="13">
        <v>3</v>
      </c>
      <c r="K308" s="13">
        <v>3.258</v>
      </c>
      <c r="L308" s="13">
        <v>1.8</v>
      </c>
    </row>
    <row r="309" spans="2:12">
      <c r="B309" s="9"/>
      <c r="C309" s="5"/>
      <c r="D309" s="6"/>
      <c r="E309" s="5"/>
      <c r="F309" s="6" t="s">
        <v>18</v>
      </c>
      <c r="G309" s="8" t="s">
        <v>21</v>
      </c>
      <c r="H309" s="6" t="s">
        <v>20</v>
      </c>
      <c r="I309" s="13">
        <v>3.75</v>
      </c>
      <c r="J309" s="13">
        <v>3</v>
      </c>
      <c r="K309" s="13">
        <v>3.2389999999999999</v>
      </c>
      <c r="L309" s="13">
        <v>1.8</v>
      </c>
    </row>
    <row r="310" spans="2:12">
      <c r="B310" s="9"/>
      <c r="C310" s="5"/>
      <c r="D310" s="6"/>
      <c r="E310" s="5"/>
      <c r="F310" s="6" t="s">
        <v>40</v>
      </c>
      <c r="G310" s="8" t="s">
        <v>21</v>
      </c>
      <c r="H310" s="6" t="s">
        <v>20</v>
      </c>
      <c r="I310" s="13">
        <v>3.75</v>
      </c>
      <c r="J310" s="13">
        <v>3</v>
      </c>
      <c r="K310" s="13">
        <v>3.246</v>
      </c>
      <c r="L310" s="13">
        <v>1.8</v>
      </c>
    </row>
    <row r="311" spans="2:12">
      <c r="B311" s="9"/>
      <c r="C311" s="5"/>
      <c r="D311" s="6" t="s">
        <v>111</v>
      </c>
      <c r="E311" s="7">
        <v>0.47</v>
      </c>
      <c r="F311" s="6" t="s">
        <v>331</v>
      </c>
      <c r="G311" s="8" t="s">
        <v>26</v>
      </c>
      <c r="H311" s="6" t="s">
        <v>20</v>
      </c>
      <c r="I311" s="13">
        <v>0.5</v>
      </c>
      <c r="J311" s="13">
        <v>0.44</v>
      </c>
      <c r="K311" s="13">
        <v>0.34644999999999998</v>
      </c>
      <c r="L311" s="13">
        <v>0.95</v>
      </c>
    </row>
    <row r="312" spans="2:12">
      <c r="B312" s="9"/>
      <c r="C312" s="5"/>
      <c r="D312" s="6"/>
      <c r="E312" s="7"/>
      <c r="F312" s="6" t="s">
        <v>332</v>
      </c>
      <c r="G312" s="8" t="s">
        <v>26</v>
      </c>
      <c r="H312" s="6" t="s">
        <v>20</v>
      </c>
      <c r="I312" s="13">
        <v>0.44400000000000001</v>
      </c>
      <c r="J312" s="13">
        <v>0.35499999999999998</v>
      </c>
      <c r="K312" s="13">
        <v>0.79612000000000005</v>
      </c>
      <c r="L312" s="13">
        <v>0.95</v>
      </c>
    </row>
    <row r="313" spans="2:12">
      <c r="B313" s="9"/>
      <c r="C313" s="5"/>
      <c r="D313" s="6"/>
      <c r="E313" s="7"/>
      <c r="F313" s="6" t="s">
        <v>333</v>
      </c>
      <c r="G313" s="8" t="s">
        <v>26</v>
      </c>
      <c r="H313" s="6" t="s">
        <v>20</v>
      </c>
      <c r="I313" s="13">
        <v>1.0900000000000001</v>
      </c>
      <c r="J313" s="13">
        <v>0.872</v>
      </c>
      <c r="K313" s="13">
        <v>0.40029999999999999</v>
      </c>
      <c r="L313" s="13">
        <v>0.95</v>
      </c>
    </row>
    <row r="314" spans="2:12">
      <c r="B314" s="9"/>
      <c r="C314" s="5"/>
      <c r="D314" s="6"/>
      <c r="E314" s="7"/>
      <c r="F314" s="6" t="s">
        <v>334</v>
      </c>
      <c r="G314" s="8" t="s">
        <v>26</v>
      </c>
      <c r="H314" s="6" t="s">
        <v>20</v>
      </c>
      <c r="I314" s="13">
        <v>1.875</v>
      </c>
      <c r="J314" s="13">
        <v>1.5</v>
      </c>
      <c r="K314" s="13">
        <v>1.4642999999999999</v>
      </c>
      <c r="L314" s="13">
        <v>0.95</v>
      </c>
    </row>
    <row r="315" spans="2:12">
      <c r="B315" s="9"/>
      <c r="C315" s="5"/>
      <c r="D315" s="6"/>
      <c r="E315" s="7"/>
      <c r="F315" s="6" t="s">
        <v>335</v>
      </c>
      <c r="G315" s="8" t="s">
        <v>26</v>
      </c>
      <c r="H315" s="6" t="s">
        <v>20</v>
      </c>
      <c r="I315" s="13">
        <v>1.875</v>
      </c>
      <c r="J315" s="13">
        <v>1.5</v>
      </c>
      <c r="K315" s="13">
        <v>1.4921800000000001</v>
      </c>
      <c r="L315" s="13">
        <v>0.95</v>
      </c>
    </row>
    <row r="316" spans="2:12">
      <c r="B316" s="9"/>
      <c r="C316" s="5"/>
      <c r="D316" s="6"/>
      <c r="E316" s="7">
        <v>5.7</v>
      </c>
      <c r="F316" s="6" t="s">
        <v>336</v>
      </c>
      <c r="G316" s="8" t="s">
        <v>26</v>
      </c>
      <c r="H316" s="6" t="s">
        <v>20</v>
      </c>
      <c r="I316" s="13">
        <v>0.24</v>
      </c>
      <c r="J316" s="13">
        <v>0.192</v>
      </c>
      <c r="K316" s="13">
        <v>0.45184000000000002</v>
      </c>
      <c r="L316" s="13">
        <v>0.95</v>
      </c>
    </row>
    <row r="317" spans="2:12">
      <c r="B317" s="9"/>
      <c r="C317" s="5"/>
      <c r="D317" s="6" t="s">
        <v>115</v>
      </c>
      <c r="E317" s="7">
        <v>0.66</v>
      </c>
      <c r="F317" s="6" t="s">
        <v>24</v>
      </c>
      <c r="G317" s="8" t="s">
        <v>19</v>
      </c>
      <c r="H317" s="6" t="s">
        <v>20</v>
      </c>
      <c r="I317" s="13">
        <v>0.72</v>
      </c>
      <c r="J317" s="13">
        <v>0.64</v>
      </c>
      <c r="K317" s="13">
        <v>0.55473799999999995</v>
      </c>
      <c r="L317" s="13">
        <v>0.28000000000000003</v>
      </c>
    </row>
    <row r="318" spans="2:12">
      <c r="B318" s="9"/>
      <c r="C318" s="5"/>
      <c r="D318" s="6" t="s">
        <v>116</v>
      </c>
      <c r="E318" s="5">
        <v>0.66</v>
      </c>
      <c r="F318" s="6" t="s">
        <v>24</v>
      </c>
      <c r="G318" s="8" t="s">
        <v>19</v>
      </c>
      <c r="H318" s="6" t="s">
        <v>20</v>
      </c>
      <c r="I318" s="13">
        <v>0.65500000000000003</v>
      </c>
      <c r="J318" s="13">
        <v>0.52</v>
      </c>
      <c r="K318" s="13">
        <v>0.42637799999999998</v>
      </c>
      <c r="L318" s="13">
        <v>0.2</v>
      </c>
    </row>
    <row r="319" spans="2:12">
      <c r="B319" s="9"/>
      <c r="C319" s="5"/>
      <c r="D319" s="6" t="s">
        <v>112</v>
      </c>
      <c r="E319" s="7">
        <v>13.8</v>
      </c>
      <c r="F319" s="6" t="s">
        <v>24</v>
      </c>
      <c r="G319" s="8" t="s">
        <v>21</v>
      </c>
      <c r="H319" s="6" t="s">
        <v>20</v>
      </c>
      <c r="I319" s="13">
        <v>24</v>
      </c>
      <c r="J319" s="13">
        <v>21.6</v>
      </c>
      <c r="K319" s="13">
        <v>22.065000000000001</v>
      </c>
      <c r="L319" s="13">
        <v>10.46</v>
      </c>
    </row>
    <row r="320" spans="2:12">
      <c r="B320" s="9"/>
      <c r="C320" s="5"/>
      <c r="D320" s="6"/>
      <c r="E320" s="7"/>
      <c r="F320" s="6" t="s">
        <v>18</v>
      </c>
      <c r="G320" s="8" t="s">
        <v>21</v>
      </c>
      <c r="H320" s="6" t="s">
        <v>20</v>
      </c>
      <c r="I320" s="13">
        <v>24</v>
      </c>
      <c r="J320" s="13">
        <v>21.6</v>
      </c>
      <c r="K320" s="13">
        <v>23.23</v>
      </c>
      <c r="L320" s="13">
        <v>10.46</v>
      </c>
    </row>
    <row r="321" spans="2:12">
      <c r="B321" s="9"/>
      <c r="C321" s="5"/>
      <c r="D321" s="6"/>
      <c r="E321" s="7"/>
      <c r="F321" s="6" t="s">
        <v>40</v>
      </c>
      <c r="G321" s="8" t="s">
        <v>21</v>
      </c>
      <c r="H321" s="6" t="s">
        <v>20</v>
      </c>
      <c r="I321" s="13">
        <v>24</v>
      </c>
      <c r="J321" s="13">
        <v>21.6</v>
      </c>
      <c r="K321" s="13">
        <v>23.155000000000001</v>
      </c>
      <c r="L321" s="13">
        <v>10.46</v>
      </c>
    </row>
    <row r="322" spans="2:12">
      <c r="B322" s="9"/>
      <c r="C322" s="5"/>
      <c r="D322" s="6"/>
      <c r="E322" s="7"/>
      <c r="F322" s="6" t="s">
        <v>41</v>
      </c>
      <c r="G322" s="8" t="s">
        <v>21</v>
      </c>
      <c r="H322" s="6" t="s">
        <v>20</v>
      </c>
      <c r="I322" s="13">
        <v>24</v>
      </c>
      <c r="J322" s="13">
        <v>21.6</v>
      </c>
      <c r="K322" s="13">
        <v>22.66</v>
      </c>
      <c r="L322" s="13">
        <v>10.46</v>
      </c>
    </row>
    <row r="323" spans="2:12">
      <c r="B323" s="9"/>
      <c r="C323" s="5"/>
      <c r="D323" s="6"/>
      <c r="E323" s="7"/>
      <c r="F323" s="6" t="s">
        <v>69</v>
      </c>
      <c r="G323" s="8" t="s">
        <v>21</v>
      </c>
      <c r="H323" s="6" t="s">
        <v>20</v>
      </c>
      <c r="I323" s="13">
        <v>24</v>
      </c>
      <c r="J323" s="13">
        <v>21.6</v>
      </c>
      <c r="K323" s="13">
        <v>22.576000000000001</v>
      </c>
      <c r="L323" s="13">
        <v>10.46</v>
      </c>
    </row>
    <row r="324" spans="2:12">
      <c r="B324" s="11"/>
      <c r="C324" s="10" t="s">
        <v>215</v>
      </c>
      <c r="D324" s="10"/>
      <c r="E324" s="10"/>
      <c r="F324" s="10"/>
      <c r="G324" s="10"/>
      <c r="H324" s="10"/>
      <c r="I324" s="14">
        <v>529.37900000000002</v>
      </c>
      <c r="J324" s="14">
        <v>442.37100000000021</v>
      </c>
      <c r="K324" s="14">
        <v>447.98884100000004</v>
      </c>
      <c r="L324" s="14">
        <v>239.08</v>
      </c>
    </row>
    <row r="325" spans="2:12">
      <c r="B325" s="12" t="s">
        <v>337</v>
      </c>
      <c r="C325" s="12"/>
      <c r="D325" s="12"/>
      <c r="E325" s="12"/>
      <c r="F325" s="12"/>
      <c r="G325" s="12"/>
      <c r="H325" s="12"/>
      <c r="I325" s="15">
        <v>529.37900000000002</v>
      </c>
      <c r="J325" s="15">
        <v>442.37100000000021</v>
      </c>
      <c r="K325" s="15">
        <v>447.98884100000004</v>
      </c>
      <c r="L325" s="15">
        <v>239.08</v>
      </c>
    </row>
    <row r="326" spans="2:12">
      <c r="B326" s="4" t="s">
        <v>128</v>
      </c>
      <c r="C326" s="5" t="s">
        <v>245</v>
      </c>
      <c r="D326" s="6" t="s">
        <v>338</v>
      </c>
      <c r="E326" s="7">
        <v>23</v>
      </c>
      <c r="F326" s="6" t="s">
        <v>129</v>
      </c>
      <c r="G326" s="8" t="s">
        <v>248</v>
      </c>
      <c r="H326" s="6" t="s">
        <v>122</v>
      </c>
      <c r="I326" s="13">
        <v>20</v>
      </c>
      <c r="J326" s="13">
        <v>20</v>
      </c>
      <c r="K326" s="13">
        <v>20</v>
      </c>
      <c r="L326" s="13">
        <v>0</v>
      </c>
    </row>
    <row r="327" spans="2:12">
      <c r="B327" s="11"/>
      <c r="C327" s="10" t="s">
        <v>249</v>
      </c>
      <c r="D327" s="10"/>
      <c r="E327" s="10"/>
      <c r="F327" s="10"/>
      <c r="G327" s="10"/>
      <c r="H327" s="10"/>
      <c r="I327" s="14">
        <v>20</v>
      </c>
      <c r="J327" s="14">
        <v>20</v>
      </c>
      <c r="K327" s="14">
        <v>20</v>
      </c>
      <c r="L327" s="14">
        <v>0</v>
      </c>
    </row>
    <row r="328" spans="2:12">
      <c r="B328" s="12" t="s">
        <v>339</v>
      </c>
      <c r="C328" s="12"/>
      <c r="D328" s="12"/>
      <c r="E328" s="12"/>
      <c r="F328" s="12"/>
      <c r="G328" s="12"/>
      <c r="H328" s="12"/>
      <c r="I328" s="15">
        <v>20</v>
      </c>
      <c r="J328" s="15">
        <v>20</v>
      </c>
      <c r="K328" s="15">
        <v>20</v>
      </c>
      <c r="L328" s="15">
        <v>0</v>
      </c>
    </row>
    <row r="329" spans="2:12">
      <c r="B329" s="4" t="s">
        <v>132</v>
      </c>
      <c r="C329" s="5" t="s">
        <v>217</v>
      </c>
      <c r="D329" s="6" t="s">
        <v>340</v>
      </c>
      <c r="E329" s="7">
        <v>13.8</v>
      </c>
      <c r="F329" s="6" t="s">
        <v>341</v>
      </c>
      <c r="G329" s="8" t="s">
        <v>30</v>
      </c>
      <c r="H329" s="6" t="s">
        <v>27</v>
      </c>
      <c r="I329" s="13">
        <v>333.60899999999998</v>
      </c>
      <c r="J329" s="13">
        <v>317.27600000000001</v>
      </c>
      <c r="K329" s="13">
        <v>303.31720000000001</v>
      </c>
      <c r="L329" s="13">
        <v>103</v>
      </c>
    </row>
    <row r="330" spans="2:12">
      <c r="B330" s="11"/>
      <c r="C330" s="10" t="s">
        <v>219</v>
      </c>
      <c r="D330" s="10"/>
      <c r="E330" s="10"/>
      <c r="F330" s="10"/>
      <c r="G330" s="10"/>
      <c r="H330" s="10"/>
      <c r="I330" s="14">
        <v>333.60899999999998</v>
      </c>
      <c r="J330" s="14">
        <v>317.27600000000001</v>
      </c>
      <c r="K330" s="14">
        <v>303.31720000000001</v>
      </c>
      <c r="L330" s="14">
        <v>103</v>
      </c>
    </row>
    <row r="331" spans="2:12">
      <c r="B331" s="12" t="s">
        <v>342</v>
      </c>
      <c r="C331" s="12"/>
      <c r="D331" s="12"/>
      <c r="E331" s="12"/>
      <c r="F331" s="12"/>
      <c r="G331" s="12"/>
      <c r="H331" s="12"/>
      <c r="I331" s="15">
        <v>333.60899999999998</v>
      </c>
      <c r="J331" s="15">
        <v>317.27600000000001</v>
      </c>
      <c r="K331" s="15">
        <v>303.31720000000001</v>
      </c>
      <c r="L331" s="15">
        <v>103</v>
      </c>
    </row>
    <row r="332" spans="2:12">
      <c r="B332" s="4" t="s">
        <v>117</v>
      </c>
      <c r="C332" s="5" t="s">
        <v>217</v>
      </c>
      <c r="D332" s="6" t="s">
        <v>118</v>
      </c>
      <c r="E332" s="5">
        <v>13.8</v>
      </c>
      <c r="F332" s="6" t="s">
        <v>51</v>
      </c>
      <c r="G332" s="8" t="s">
        <v>28</v>
      </c>
      <c r="H332" s="6" t="s">
        <v>36</v>
      </c>
      <c r="I332" s="13">
        <v>119.2</v>
      </c>
      <c r="J332" s="13">
        <v>96.233500000000006</v>
      </c>
      <c r="K332" s="13">
        <v>90.051000000000002</v>
      </c>
      <c r="L332" s="13">
        <v>75</v>
      </c>
    </row>
    <row r="333" spans="2:12">
      <c r="B333" s="9"/>
      <c r="C333" s="5"/>
      <c r="D333" s="6"/>
      <c r="E333" s="5"/>
      <c r="F333" s="6" t="s">
        <v>52</v>
      </c>
      <c r="G333" s="8" t="s">
        <v>28</v>
      </c>
      <c r="H333" s="6" t="s">
        <v>36</v>
      </c>
      <c r="I333" s="13">
        <v>119.2</v>
      </c>
      <c r="J333" s="13">
        <v>95.676000000000002</v>
      </c>
      <c r="K333" s="13">
        <v>85.996399999999994</v>
      </c>
      <c r="L333" s="13">
        <v>75</v>
      </c>
    </row>
    <row r="334" spans="2:12">
      <c r="B334" s="11"/>
      <c r="C334" s="10" t="s">
        <v>219</v>
      </c>
      <c r="D334" s="10"/>
      <c r="E334" s="10"/>
      <c r="F334" s="10"/>
      <c r="G334" s="10"/>
      <c r="H334" s="10"/>
      <c r="I334" s="14">
        <v>238.4</v>
      </c>
      <c r="J334" s="14">
        <v>191.90950000000001</v>
      </c>
      <c r="K334" s="14">
        <v>176.04739999999998</v>
      </c>
      <c r="L334" s="14">
        <v>150</v>
      </c>
    </row>
    <row r="335" spans="2:12">
      <c r="B335" s="12" t="s">
        <v>343</v>
      </c>
      <c r="C335" s="12"/>
      <c r="D335" s="12"/>
      <c r="E335" s="12"/>
      <c r="F335" s="12"/>
      <c r="G335" s="12"/>
      <c r="H335" s="12"/>
      <c r="I335" s="15">
        <v>238.4</v>
      </c>
      <c r="J335" s="15">
        <v>191.90950000000001</v>
      </c>
      <c r="K335" s="15">
        <v>176.04739999999998</v>
      </c>
      <c r="L335" s="15">
        <v>150</v>
      </c>
    </row>
    <row r="336" spans="2:12">
      <c r="B336" s="4" t="s">
        <v>130</v>
      </c>
      <c r="C336" s="5" t="s">
        <v>213</v>
      </c>
      <c r="D336" s="6" t="s">
        <v>344</v>
      </c>
      <c r="E336" s="7">
        <v>2.2999999999999998</v>
      </c>
      <c r="F336" s="6" t="s">
        <v>24</v>
      </c>
      <c r="G336" s="8" t="s">
        <v>19</v>
      </c>
      <c r="H336" s="6" t="s">
        <v>20</v>
      </c>
      <c r="I336" s="13">
        <v>1.49</v>
      </c>
      <c r="J336" s="13">
        <v>1.39</v>
      </c>
      <c r="K336" s="13">
        <v>1.3108</v>
      </c>
      <c r="L336" s="13">
        <v>0.53665631459994978</v>
      </c>
    </row>
    <row r="337" spans="2:12">
      <c r="B337" s="9"/>
      <c r="C337" s="5"/>
      <c r="D337" s="6"/>
      <c r="E337" s="7"/>
      <c r="F337" s="6" t="s">
        <v>18</v>
      </c>
      <c r="G337" s="8" t="s">
        <v>19</v>
      </c>
      <c r="H337" s="6" t="s">
        <v>20</v>
      </c>
      <c r="I337" s="13">
        <v>1.49</v>
      </c>
      <c r="J337" s="13">
        <v>1.39</v>
      </c>
      <c r="K337" s="13">
        <v>1.30497</v>
      </c>
      <c r="L337" s="13">
        <v>0.53665631459994978</v>
      </c>
    </row>
    <row r="338" spans="2:12">
      <c r="B338" s="9"/>
      <c r="C338" s="5"/>
      <c r="D338" s="6"/>
      <c r="E338" s="7"/>
      <c r="F338" s="6" t="s">
        <v>40</v>
      </c>
      <c r="G338" s="8" t="s">
        <v>19</v>
      </c>
      <c r="H338" s="6" t="s">
        <v>20</v>
      </c>
      <c r="I338" s="13">
        <v>1.49</v>
      </c>
      <c r="J338" s="13">
        <v>1.39</v>
      </c>
      <c r="K338" s="13">
        <v>1.30044</v>
      </c>
      <c r="L338" s="13">
        <v>0.53665631459994978</v>
      </c>
    </row>
    <row r="339" spans="2:12">
      <c r="B339" s="11"/>
      <c r="C339" s="10" t="s">
        <v>215</v>
      </c>
      <c r="D339" s="10"/>
      <c r="E339" s="10"/>
      <c r="F339" s="10"/>
      <c r="G339" s="10"/>
      <c r="H339" s="10"/>
      <c r="I339" s="14">
        <v>4.47</v>
      </c>
      <c r="J339" s="14">
        <v>4.17</v>
      </c>
      <c r="K339" s="14">
        <v>3.91621</v>
      </c>
      <c r="L339" s="14">
        <v>1.6099689437998492</v>
      </c>
    </row>
    <row r="340" spans="2:12">
      <c r="B340" s="12" t="s">
        <v>345</v>
      </c>
      <c r="C340" s="12"/>
      <c r="D340" s="12"/>
      <c r="E340" s="12"/>
      <c r="F340" s="12"/>
      <c r="G340" s="12"/>
      <c r="H340" s="12"/>
      <c r="I340" s="15">
        <v>4.47</v>
      </c>
      <c r="J340" s="15">
        <v>4.17</v>
      </c>
      <c r="K340" s="15">
        <v>3.91621</v>
      </c>
      <c r="L340" s="15">
        <v>1.6099689437998492</v>
      </c>
    </row>
  </sheetData>
  <autoFilter ref="B2:L340" xr:uid="{80216181-8080-4BBA-81C0-8F4F94372A09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CD7F-0466-4632-B70C-82F961A7A57E}">
  <dimension ref="A1:P75"/>
  <sheetViews>
    <sheetView showGridLines="0" tabSelected="1" zoomScaleNormal="100" zoomScaleSheetLayoutView="90" workbookViewId="0">
      <selection activeCell="M41" sqref="M41"/>
    </sheetView>
  </sheetViews>
  <sheetFormatPr baseColWidth="10" defaultColWidth="0" defaultRowHeight="0" customHeight="1" zeroHeight="1"/>
  <cols>
    <col min="1" max="1" width="11.1640625" style="129" customWidth="1"/>
    <col min="2" max="2" width="7.83203125" style="129" customWidth="1"/>
    <col min="3" max="8" width="11.1640625" style="129" customWidth="1"/>
    <col min="9" max="9" width="14.6640625" style="129" customWidth="1"/>
    <col min="10" max="10" width="15.5" style="129" customWidth="1"/>
    <col min="11" max="11" width="7.1640625" style="129" customWidth="1"/>
    <col min="12" max="12" width="12" style="129" customWidth="1"/>
    <col min="13" max="13" width="13.33203125" style="129" customWidth="1"/>
    <col min="14" max="14" width="12.6640625" style="129" customWidth="1"/>
    <col min="15" max="16" width="0" style="129" hidden="1" customWidth="1"/>
    <col min="17" max="16384" width="12" style="129" hidden="1"/>
  </cols>
  <sheetData>
    <row r="1" spans="1:14" ht="11.25">
      <c r="A1" s="128"/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</row>
    <row r="2" spans="1:14" ht="11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4" ht="11.25">
      <c r="A3" s="128"/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</row>
    <row r="4" spans="1:14" ht="11.25">
      <c r="A4" s="128"/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</row>
    <row r="5" spans="1:14" ht="12.75">
      <c r="A5" s="128"/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30" t="s">
        <v>3446</v>
      </c>
    </row>
    <row r="6" spans="1:14" ht="12.75">
      <c r="A6" s="128"/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30" t="s">
        <v>3447</v>
      </c>
    </row>
    <row r="7" spans="1:14" ht="11.25">
      <c r="A7" s="128"/>
      <c r="B7" s="128"/>
      <c r="C7" s="128"/>
      <c r="D7" s="128"/>
      <c r="E7" s="128"/>
      <c r="F7" s="128"/>
      <c r="G7" s="128"/>
      <c r="H7" s="128"/>
      <c r="I7" s="128"/>
      <c r="K7" s="128"/>
      <c r="L7" s="128"/>
    </row>
    <row r="8" spans="1:14" ht="20.25">
      <c r="A8" s="128"/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31" t="s">
        <v>3448</v>
      </c>
    </row>
    <row r="9" spans="1:14" ht="11.25">
      <c r="A9" s="128"/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</row>
    <row r="10" spans="1:14" ht="11.25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</row>
    <row r="11" spans="1:14" ht="11.25">
      <c r="A11" s="128"/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</row>
    <row r="12" spans="1:14" ht="23.25">
      <c r="A12" s="136" t="s">
        <v>3449</v>
      </c>
      <c r="B12" s="136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</row>
    <row r="13" spans="1:14" ht="11.25">
      <c r="A13" s="128"/>
      <c r="B13" s="128"/>
      <c r="C13" s="128"/>
      <c r="D13" s="128"/>
      <c r="E13" s="128"/>
      <c r="F13" s="128"/>
      <c r="G13" s="128"/>
      <c r="H13" s="128"/>
      <c r="I13" s="128"/>
      <c r="J13" s="128"/>
      <c r="K13" s="128"/>
      <c r="L13" s="128"/>
      <c r="M13" s="128"/>
    </row>
    <row r="14" spans="1:14" ht="15.75">
      <c r="A14" s="128"/>
      <c r="B14" s="132" t="s">
        <v>3450</v>
      </c>
      <c r="C14" s="128"/>
      <c r="D14" s="128"/>
      <c r="E14" s="128"/>
      <c r="F14" s="128"/>
      <c r="G14" s="128"/>
      <c r="H14" s="128"/>
      <c r="I14" s="128"/>
      <c r="J14" s="128"/>
      <c r="K14" s="128"/>
      <c r="L14" s="128"/>
      <c r="M14" s="128"/>
    </row>
    <row r="15" spans="1:14" ht="11.25"/>
    <row r="16" spans="1:14" ht="28.5" customHeight="1">
      <c r="A16" s="128"/>
      <c r="B16" s="133" t="s">
        <v>3451</v>
      </c>
      <c r="C16" s="134" t="s">
        <v>3383</v>
      </c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28"/>
    </row>
    <row r="17" spans="1:14" ht="28.5" customHeight="1">
      <c r="A17" s="128"/>
      <c r="B17" s="133" t="s">
        <v>3452</v>
      </c>
      <c r="C17" s="134" t="s">
        <v>3385</v>
      </c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28"/>
    </row>
    <row r="18" spans="1:14" ht="28.5" customHeight="1">
      <c r="A18" s="128"/>
      <c r="B18" s="133" t="s">
        <v>3453</v>
      </c>
      <c r="C18" s="134" t="s">
        <v>3400</v>
      </c>
      <c r="D18" s="135"/>
      <c r="E18" s="135"/>
      <c r="F18" s="135"/>
      <c r="G18" s="135"/>
      <c r="H18" s="135"/>
      <c r="I18" s="135"/>
      <c r="J18" s="135"/>
      <c r="K18" s="135"/>
      <c r="L18" s="135"/>
      <c r="M18" s="135"/>
      <c r="N18" s="128"/>
    </row>
    <row r="19" spans="1:14" ht="28.5" customHeight="1">
      <c r="A19" s="128"/>
      <c r="B19" s="133" t="s">
        <v>3454</v>
      </c>
      <c r="C19" s="134" t="s">
        <v>3410</v>
      </c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28"/>
    </row>
    <row r="20" spans="1:14" ht="28.5" customHeight="1">
      <c r="A20" s="128"/>
      <c r="B20" s="133" t="s">
        <v>3455</v>
      </c>
      <c r="C20" s="134" t="s">
        <v>3431</v>
      </c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28"/>
    </row>
    <row r="21" spans="1:14" ht="28.5" customHeight="1">
      <c r="A21" s="128"/>
      <c r="B21" s="133" t="s">
        <v>3456</v>
      </c>
      <c r="C21" s="134" t="s">
        <v>3413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28"/>
    </row>
    <row r="22" spans="1:14" ht="28.5" customHeight="1">
      <c r="A22" s="128"/>
      <c r="B22" s="133" t="s">
        <v>3457</v>
      </c>
      <c r="C22" s="134" t="s">
        <v>3439</v>
      </c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28"/>
    </row>
    <row r="23" spans="1:14" ht="28.5" customHeight="1">
      <c r="A23" s="128"/>
      <c r="B23" s="133" t="s">
        <v>3458</v>
      </c>
      <c r="C23" s="134" t="s">
        <v>3418</v>
      </c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28"/>
    </row>
    <row r="24" spans="1:14" ht="11.25" customHeight="1"/>
    <row r="25" spans="1:14" ht="11.25" customHeight="1"/>
    <row r="26" spans="1:14" ht="11.25" customHeight="1"/>
    <row r="27" spans="1:14" ht="11.25" customHeight="1"/>
    <row r="28" spans="1:14" ht="11.25" hidden="1" customHeight="1"/>
    <row r="29" spans="1:14" ht="11.25" hidden="1" customHeight="1"/>
    <row r="30" spans="1:14" ht="11.25" hidden="1" customHeight="1"/>
    <row r="31" spans="1:14" ht="11.25" hidden="1" customHeight="1"/>
    <row r="32" spans="1:14" ht="11.25" hidden="1" customHeight="1"/>
    <row r="33" ht="11.25" hidden="1" customHeight="1"/>
    <row r="34" ht="11.25" hidden="1" customHeight="1"/>
    <row r="35" ht="11.25" hidden="1" customHeight="1"/>
    <row r="36" ht="11.25" hidden="1" customHeight="1"/>
    <row r="37" ht="11.25" hidden="1" customHeight="1"/>
    <row r="38" ht="11.25" hidden="1" customHeight="1"/>
    <row r="39" ht="11.25" hidden="1" customHeight="1"/>
    <row r="40" ht="11.25" hidden="1" customHeight="1"/>
    <row r="41" ht="11.25" customHeight="1"/>
    <row r="42" ht="11.25" customHeight="1"/>
    <row r="43" ht="11.25" hidden="1" customHeight="1"/>
    <row r="44" ht="11.25" hidden="1" customHeight="1"/>
    <row r="45" ht="11.25" hidden="1" customHeight="1"/>
    <row r="46" ht="11.25" hidden="1" customHeight="1"/>
    <row r="47" ht="11.25" hidden="1" customHeight="1"/>
    <row r="48" ht="11.25" hidden="1" customHeight="1"/>
    <row r="49" ht="11.25" hidden="1" customHeight="1"/>
    <row r="50" ht="11.25" hidden="1" customHeight="1"/>
    <row r="51" ht="11.25" hidden="1" customHeight="1"/>
    <row r="52" ht="11.25" hidden="1" customHeight="1"/>
    <row r="53" ht="11.25" hidden="1" customHeight="1"/>
    <row r="54" ht="11.25" hidden="1" customHeight="1"/>
    <row r="55" ht="11.25" hidden="1" customHeight="1"/>
    <row r="56" ht="11.25" hidden="1" customHeight="1"/>
    <row r="57" ht="11.25" hidden="1" customHeight="1"/>
    <row r="58" ht="11.25" hidden="1" customHeight="1"/>
    <row r="59" ht="11.25" hidden="1" customHeight="1"/>
    <row r="60" ht="11.25" hidden="1" customHeight="1"/>
    <row r="61" ht="11.25" hidden="1" customHeight="1"/>
    <row r="62" ht="11.25" hidden="1" customHeight="1"/>
    <row r="63" ht="11.25" hidden="1" customHeight="1"/>
    <row r="64" ht="11.25" hidden="1" customHeight="1"/>
    <row r="65" ht="11.25" hidden="1" customHeight="1"/>
    <row r="66" ht="11.25" hidden="1" customHeight="1"/>
    <row r="67" ht="11.25" hidden="1" customHeight="1"/>
    <row r="68" ht="11.25" hidden="1" customHeight="1"/>
    <row r="69" ht="11.25" hidden="1" customHeight="1"/>
    <row r="70" ht="11.25" hidden="1" customHeight="1"/>
    <row r="71" ht="11.25" hidden="1" customHeight="1"/>
    <row r="72" ht="11.25" hidden="1" customHeight="1"/>
    <row r="73" ht="11.25" hidden="1" customHeight="1"/>
    <row r="74" ht="11.25" hidden="1" customHeight="1"/>
    <row r="75" ht="11.25" hidden="1" customHeight="1"/>
  </sheetData>
  <mergeCells count="1">
    <mergeCell ref="A12:N12"/>
  </mergeCells>
  <pageMargins left="0.7" right="0.7" top="0.75" bottom="0.75" header="0.3" footer="0.3"/>
  <pageSetup paperSize="9" scale="6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2"/>
  <sheetViews>
    <sheetView zoomScale="115" zoomScaleNormal="115" zoomScaleSheetLayoutView="115" workbookViewId="0"/>
  </sheetViews>
  <sheetFormatPr baseColWidth="10" defaultColWidth="0" defaultRowHeight="11.25" zeroHeight="1"/>
  <cols>
    <col min="1" max="1" width="3.83203125" style="1" customWidth="1"/>
    <col min="2" max="2" width="18.33203125" style="1" customWidth="1"/>
    <col min="3" max="3" width="25" style="1" customWidth="1"/>
    <col min="4" max="4" width="18.33203125" style="1" customWidth="1"/>
    <col min="5" max="5" width="16" style="1" customWidth="1"/>
    <col min="6" max="6" width="17.5" style="1" customWidth="1"/>
    <col min="7" max="7" width="3.83203125" style="1" customWidth="1"/>
    <col min="8" max="8" width="9.33203125" style="1" hidden="1" customWidth="1"/>
    <col min="9" max="9" width="19.33203125" style="1" hidden="1" customWidth="1"/>
    <col min="10" max="10" width="13.33203125" style="1" hidden="1" customWidth="1"/>
    <col min="11" max="11" width="14.1640625" style="1" hidden="1" customWidth="1"/>
    <col min="12" max="16384" width="9.33203125" style="1" hidden="1"/>
  </cols>
  <sheetData>
    <row r="1" spans="2:6">
      <c r="B1" s="35"/>
      <c r="C1" s="35"/>
      <c r="D1" s="35"/>
      <c r="E1" s="35"/>
      <c r="F1" s="35"/>
    </row>
    <row r="2" spans="2:6">
      <c r="B2" s="137"/>
      <c r="C2" s="137"/>
      <c r="D2" s="137"/>
      <c r="E2" s="137"/>
      <c r="F2" s="137"/>
    </row>
    <row r="3" spans="2:6" s="66" customFormat="1" ht="17.25" customHeight="1">
      <c r="B3" s="138" t="s">
        <v>3382</v>
      </c>
      <c r="C3" s="138"/>
      <c r="D3" s="138"/>
      <c r="E3" s="138"/>
      <c r="F3" s="138"/>
    </row>
    <row r="4" spans="2:6">
      <c r="B4" s="35"/>
      <c r="C4" s="35"/>
      <c r="D4" s="35"/>
      <c r="E4" s="35"/>
      <c r="F4" s="35"/>
    </row>
    <row r="5" spans="2:6" ht="14.25" customHeight="1">
      <c r="B5" s="138" t="s">
        <v>3383</v>
      </c>
      <c r="C5" s="138"/>
      <c r="D5" s="138"/>
      <c r="E5" s="138"/>
      <c r="F5" s="138"/>
    </row>
    <row r="6" spans="2:6">
      <c r="B6" s="35"/>
      <c r="C6" s="35"/>
      <c r="D6" s="35"/>
      <c r="E6" s="35"/>
      <c r="F6" s="35"/>
    </row>
    <row r="7" spans="2:6" ht="39" customHeight="1">
      <c r="B7" s="37" t="s">
        <v>13</v>
      </c>
      <c r="C7" s="69" t="s">
        <v>3361</v>
      </c>
      <c r="D7" s="69" t="s">
        <v>3362</v>
      </c>
      <c r="E7" s="69" t="s">
        <v>3363</v>
      </c>
      <c r="F7" s="70" t="s">
        <v>3364</v>
      </c>
    </row>
    <row r="8" spans="2:6">
      <c r="B8" s="139" t="s">
        <v>213</v>
      </c>
      <c r="C8" s="142" t="s">
        <v>3365</v>
      </c>
      <c r="D8" s="44" t="s">
        <v>21</v>
      </c>
      <c r="E8" s="45">
        <v>3341.1079999999997</v>
      </c>
      <c r="F8" s="45">
        <v>3273.4031749999999</v>
      </c>
    </row>
    <row r="9" spans="2:6">
      <c r="B9" s="140"/>
      <c r="C9" s="143"/>
      <c r="D9" s="44" t="s">
        <v>19</v>
      </c>
      <c r="E9" s="45">
        <v>1799.4642475000001</v>
      </c>
      <c r="F9" s="45">
        <v>1806.222896</v>
      </c>
    </row>
    <row r="10" spans="2:6">
      <c r="B10" s="140"/>
      <c r="C10" s="143"/>
      <c r="D10" s="44" t="s">
        <v>25</v>
      </c>
      <c r="E10" s="45">
        <v>17</v>
      </c>
      <c r="F10" s="45">
        <v>16.236000000000001</v>
      </c>
    </row>
    <row r="11" spans="2:6">
      <c r="B11" s="140"/>
      <c r="C11" s="143"/>
      <c r="D11" s="44" t="s">
        <v>26</v>
      </c>
      <c r="E11" s="45">
        <v>4.859</v>
      </c>
      <c r="F11" s="45">
        <v>4.9511899999999995</v>
      </c>
    </row>
    <row r="12" spans="2:6">
      <c r="B12" s="141"/>
      <c r="C12" s="144"/>
      <c r="D12" s="44" t="s">
        <v>200</v>
      </c>
      <c r="E12" s="45">
        <v>0.7</v>
      </c>
      <c r="F12" s="45">
        <v>0.7</v>
      </c>
    </row>
    <row r="13" spans="2:6">
      <c r="B13" s="46" t="s">
        <v>3386</v>
      </c>
      <c r="C13" s="59"/>
      <c r="D13" s="59"/>
      <c r="E13" s="60">
        <f>+SUM(E8:E12)</f>
        <v>5163.1312475000004</v>
      </c>
      <c r="F13" s="61">
        <f>+SUM(F8:F12)</f>
        <v>5101.5132609999991</v>
      </c>
    </row>
    <row r="14" spans="2:6">
      <c r="B14" s="38" t="s">
        <v>217</v>
      </c>
      <c r="C14" s="44" t="s">
        <v>3371</v>
      </c>
      <c r="D14" s="44" t="s">
        <v>30</v>
      </c>
      <c r="E14" s="45">
        <v>3365.9760000000001</v>
      </c>
      <c r="F14" s="45">
        <v>3132.9672600000004</v>
      </c>
    </row>
    <row r="15" spans="2:6">
      <c r="B15" s="39"/>
      <c r="C15" s="44"/>
      <c r="D15" s="44" t="s">
        <v>28</v>
      </c>
      <c r="E15" s="45">
        <v>760</v>
      </c>
      <c r="F15" s="45">
        <v>707.21531999999991</v>
      </c>
    </row>
    <row r="16" spans="2:6">
      <c r="B16" s="39"/>
      <c r="C16" s="44"/>
      <c r="D16" s="44" t="s">
        <v>201</v>
      </c>
      <c r="E16" s="45">
        <v>22.928000000000001</v>
      </c>
      <c r="F16" s="45">
        <v>23.035240000000002</v>
      </c>
    </row>
    <row r="17" spans="2:6">
      <c r="B17" s="39"/>
      <c r="C17" s="44" t="s">
        <v>3372</v>
      </c>
      <c r="D17" s="44" t="s">
        <v>28</v>
      </c>
      <c r="E17" s="45">
        <v>191.90950000000001</v>
      </c>
      <c r="F17" s="45">
        <v>176.04739999999998</v>
      </c>
    </row>
    <row r="18" spans="2:6">
      <c r="B18" s="39"/>
      <c r="C18" s="44" t="s">
        <v>3373</v>
      </c>
      <c r="D18" s="44" t="s">
        <v>28</v>
      </c>
      <c r="E18" s="45">
        <v>330</v>
      </c>
      <c r="F18" s="45">
        <v>344.68952000000002</v>
      </c>
    </row>
    <row r="19" spans="2:6">
      <c r="B19" s="39"/>
      <c r="C19" s="44" t="s">
        <v>3374</v>
      </c>
      <c r="D19" s="44" t="s">
        <v>28</v>
      </c>
      <c r="E19" s="45">
        <v>2321.23</v>
      </c>
      <c r="F19" s="45">
        <v>2233.1066000000001</v>
      </c>
    </row>
    <row r="20" spans="2:6">
      <c r="B20" s="39"/>
      <c r="C20" s="44"/>
      <c r="D20" s="44" t="s">
        <v>201</v>
      </c>
      <c r="E20" s="45">
        <v>112.12099999999998</v>
      </c>
      <c r="F20" s="45">
        <v>102.87258</v>
      </c>
    </row>
    <row r="21" spans="2:6">
      <c r="B21" s="39"/>
      <c r="C21" s="44" t="s">
        <v>3375</v>
      </c>
      <c r="D21" s="44" t="s">
        <v>16</v>
      </c>
      <c r="E21" s="45">
        <v>67.22</v>
      </c>
      <c r="F21" s="45">
        <v>62.260760000000005</v>
      </c>
    </row>
    <row r="22" spans="2:6">
      <c r="B22" s="39"/>
      <c r="C22" s="44" t="s">
        <v>3376</v>
      </c>
      <c r="D22" s="44" t="s">
        <v>201</v>
      </c>
      <c r="E22" s="45">
        <v>18.68</v>
      </c>
      <c r="F22" s="45">
        <v>17.55387</v>
      </c>
    </row>
    <row r="23" spans="2:6">
      <c r="B23" s="39"/>
      <c r="C23" s="44" t="s">
        <v>3377</v>
      </c>
      <c r="D23" s="44" t="s">
        <v>16</v>
      </c>
      <c r="E23" s="45">
        <v>135</v>
      </c>
      <c r="F23" s="45">
        <v>140.34475</v>
      </c>
    </row>
    <row r="24" spans="2:6">
      <c r="B24" s="39"/>
      <c r="C24" s="44" t="s">
        <v>3378</v>
      </c>
      <c r="D24" s="44" t="s">
        <v>16</v>
      </c>
      <c r="E24" s="45">
        <v>96.210000000000008</v>
      </c>
      <c r="F24" s="45">
        <v>48.280630000000002</v>
      </c>
    </row>
    <row r="25" spans="2:6">
      <c r="B25" s="40"/>
      <c r="C25" s="44" t="s">
        <v>3379</v>
      </c>
      <c r="D25" s="44" t="s">
        <v>201</v>
      </c>
      <c r="E25" s="45">
        <v>10.4</v>
      </c>
      <c r="F25" s="45">
        <v>9.6161999999999992</v>
      </c>
    </row>
    <row r="26" spans="2:6">
      <c r="B26" s="47" t="s">
        <v>3366</v>
      </c>
      <c r="C26" s="62"/>
      <c r="D26" s="63"/>
      <c r="E26" s="64">
        <f>+SUM(E14:E25)</f>
        <v>7431.6745000000001</v>
      </c>
      <c r="F26" s="43">
        <f>+SUM(F14:F25)</f>
        <v>6997.990130000001</v>
      </c>
    </row>
    <row r="27" spans="2:6">
      <c r="B27" s="57" t="s">
        <v>3367</v>
      </c>
      <c r="C27" s="48" t="s">
        <v>250</v>
      </c>
      <c r="D27" s="51" t="s">
        <v>139</v>
      </c>
      <c r="E27" s="54">
        <v>375.46000000000004</v>
      </c>
      <c r="F27" s="36">
        <v>375.46000000000004</v>
      </c>
    </row>
    <row r="28" spans="2:6" ht="12" thickBot="1">
      <c r="B28" s="58" t="s">
        <v>3368</v>
      </c>
      <c r="C28" s="49"/>
      <c r="D28" s="52"/>
      <c r="E28" s="55">
        <f>+E27</f>
        <v>375.46000000000004</v>
      </c>
      <c r="F28" s="42">
        <f>+F27</f>
        <v>375.46000000000004</v>
      </c>
    </row>
    <row r="29" spans="2:6" ht="12" thickTop="1">
      <c r="B29" s="57" t="s">
        <v>3369</v>
      </c>
      <c r="C29" s="48" t="s">
        <v>245</v>
      </c>
      <c r="D29" s="51" t="s">
        <v>124</v>
      </c>
      <c r="E29" s="54">
        <v>285.02</v>
      </c>
      <c r="F29" s="36">
        <v>285.02</v>
      </c>
    </row>
    <row r="30" spans="2:6" ht="12" thickBot="1">
      <c r="B30" s="58" t="s">
        <v>3370</v>
      </c>
      <c r="C30" s="49"/>
      <c r="D30" s="52"/>
      <c r="E30" s="55">
        <f>+E29</f>
        <v>285.02</v>
      </c>
      <c r="F30" s="42">
        <f>+F29</f>
        <v>285.02</v>
      </c>
    </row>
    <row r="31" spans="2:6" ht="12" thickTop="1">
      <c r="B31" s="50" t="s">
        <v>3323</v>
      </c>
      <c r="C31" s="50"/>
      <c r="D31" s="53"/>
      <c r="E31" s="56">
        <f>+E13+E26+E28+E30</f>
        <v>13255.285747500002</v>
      </c>
      <c r="F31" s="41">
        <f>+F13+F26+F28+F30</f>
        <v>12759.983391000002</v>
      </c>
    </row>
    <row r="32" spans="2:6">
      <c r="B32" s="35" t="s">
        <v>183</v>
      </c>
      <c r="C32" s="35"/>
      <c r="D32" s="35"/>
      <c r="E32" s="35"/>
      <c r="F32" s="35"/>
    </row>
    <row r="33" spans="2:6">
      <c r="B33" s="35"/>
      <c r="C33" s="35"/>
      <c r="D33" s="35"/>
      <c r="E33" s="35"/>
      <c r="F33" s="35"/>
    </row>
    <row r="34" spans="2:6">
      <c r="B34" s="35" t="s">
        <v>3380</v>
      </c>
      <c r="C34" s="35"/>
      <c r="D34" s="35"/>
      <c r="E34" s="35"/>
      <c r="F34" s="35"/>
    </row>
    <row r="35" spans="2:6">
      <c r="B35" s="35" t="s">
        <v>202</v>
      </c>
      <c r="C35" s="35"/>
      <c r="D35" s="35"/>
      <c r="E35" s="35"/>
      <c r="F35" s="35"/>
    </row>
    <row r="36" spans="2:6">
      <c r="B36" s="35" t="s">
        <v>3381</v>
      </c>
      <c r="C36" s="35"/>
      <c r="D36" s="35"/>
      <c r="E36" s="35"/>
      <c r="F36" s="35"/>
    </row>
    <row r="37" spans="2:6">
      <c r="B37" s="35" t="s">
        <v>203</v>
      </c>
      <c r="C37" s="35"/>
      <c r="D37" s="35"/>
      <c r="E37" s="35"/>
      <c r="F37" s="35"/>
    </row>
    <row r="38" spans="2:6"/>
    <row r="39" spans="2:6" hidden="1"/>
    <row r="40" spans="2:6" hidden="1"/>
    <row r="41" spans="2:6" hidden="1"/>
    <row r="42" spans="2:6" hidden="1"/>
    <row r="43" spans="2:6" hidden="1"/>
    <row r="44" spans="2:6" hidden="1"/>
    <row r="45" spans="2:6" hidden="1"/>
    <row r="46" spans="2:6" hidden="1"/>
    <row r="47" spans="2:6" hidden="1"/>
    <row r="48" spans="2:6" hidden="1"/>
    <row r="49" hidden="1"/>
    <row r="50" hidden="1"/>
    <row r="51" ht="11.25" hidden="1" customHeight="1"/>
    <row r="52" ht="11.25" hidden="1" customHeight="1"/>
    <row r="53" hidden="1"/>
    <row r="54" hidden="1"/>
    <row r="55" hidden="1"/>
    <row r="56" ht="11.25" hidden="1" customHeight="1"/>
    <row r="57" ht="11.25" hidden="1" customHeight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t="11.25" hidden="1" customHeight="1"/>
    <row r="68" ht="11.25" hidden="1" customHeight="1"/>
    <row r="69" hidden="1"/>
    <row r="70" hidden="1"/>
    <row r="71" ht="11.25" hidden="1" customHeight="1"/>
    <row r="72" ht="11.25" hidden="1" customHeight="1"/>
    <row r="73" hidden="1"/>
    <row r="74" hidden="1"/>
    <row r="75" ht="11.25" hidden="1" customHeight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t="11.25" hidden="1" customHeight="1"/>
    <row r="100" ht="11.25" hidden="1" customHeight="1"/>
    <row r="101" hidden="1"/>
    <row r="102" hidden="1"/>
    <row r="103" ht="11.25" hidden="1" customHeight="1"/>
    <row r="104" hidden="1"/>
    <row r="105" hidden="1"/>
    <row r="106" hidden="1"/>
    <row r="107" hidden="1"/>
    <row r="108" hidden="1"/>
    <row r="109" hidden="1"/>
    <row r="110" hidden="1"/>
    <row r="111" hidden="1"/>
    <row r="112" ht="11.25" hidden="1" customHeight="1"/>
    <row r="113" ht="11.25" hidden="1" customHeight="1"/>
    <row r="114" hidden="1"/>
    <row r="115" hidden="1"/>
    <row r="116" ht="11.25" hidden="1" customHeight="1"/>
    <row r="117" hidden="1"/>
    <row r="118" hidden="1"/>
    <row r="119" hidden="1"/>
    <row r="120" ht="11.25" hidden="1" customHeight="1"/>
    <row r="121" ht="11.25" hidden="1" customHeight="1"/>
    <row r="122" hidden="1"/>
    <row r="123" hidden="1"/>
    <row r="124" hidden="1"/>
    <row r="125" hidden="1"/>
    <row r="126" hidden="1"/>
    <row r="127" ht="11.25" hidden="1" customHeight="1"/>
    <row r="128" ht="11.25" hidden="1" customHeight="1"/>
    <row r="129" hidden="1"/>
    <row r="130" ht="11.25" hidden="1" customHeight="1"/>
    <row r="131" ht="11.25" hidden="1" customHeight="1"/>
    <row r="132" hidden="1"/>
    <row r="133" ht="11.25" hidden="1" customHeight="1"/>
    <row r="134" ht="11.25" hidden="1" customHeight="1"/>
    <row r="135" hidden="1"/>
    <row r="136" ht="11.25" hidden="1" customHeight="1"/>
    <row r="137" ht="11.25" hidden="1" customHeight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t="11.25" hidden="1" customHeight="1"/>
    <row r="157" ht="11.25" hidden="1" customHeight="1"/>
    <row r="158" hidden="1"/>
    <row r="159" hidden="1"/>
    <row r="160" ht="11.25" hidden="1" customHeight="1"/>
    <row r="161" ht="11.25" hidden="1" customHeight="1"/>
    <row r="162" hidden="1"/>
    <row r="163" ht="11.25" hidden="1" customHeight="1"/>
    <row r="164" ht="11.25" hidden="1" customHeight="1"/>
    <row r="165" ht="11.25" hidden="1" customHeight="1"/>
    <row r="166" ht="11.25" hidden="1" customHeight="1"/>
    <row r="167" ht="11.25" hidden="1" customHeight="1"/>
    <row r="168" hidden="1"/>
    <row r="169" ht="11.25" hidden="1" customHeight="1"/>
    <row r="170" ht="11.25" hidden="1" customHeight="1"/>
    <row r="171" ht="11.25" hidden="1" customHeight="1"/>
    <row r="172" ht="11.25" hidden="1" customHeight="1"/>
    <row r="173" ht="11.25" hidden="1" customHeight="1"/>
    <row r="174" ht="11.25" hidden="1" customHeight="1"/>
    <row r="175" ht="11.25" hidden="1" customHeight="1"/>
    <row r="176" ht="11.25" hidden="1" customHeight="1"/>
    <row r="177" ht="11.25" hidden="1" customHeight="1"/>
    <row r="178" ht="11.25" hidden="1" customHeight="1"/>
    <row r="179" ht="11.25" hidden="1" customHeight="1"/>
    <row r="180" ht="11.25" hidden="1" customHeight="1"/>
    <row r="181" ht="11.25" hidden="1" customHeight="1"/>
    <row r="182" ht="11.25" hidden="1" customHeight="1"/>
    <row r="183" ht="11.25" hidden="1" customHeight="1"/>
    <row r="184" hidden="1"/>
    <row r="185" ht="11.25" hidden="1" customHeight="1"/>
    <row r="186" ht="11.25" hidden="1" customHeight="1"/>
    <row r="187" hidden="1"/>
    <row r="188" ht="11.25" hidden="1" customHeight="1"/>
    <row r="189" ht="11.25" hidden="1" customHeight="1"/>
    <row r="190" hidden="1"/>
    <row r="191" ht="11.25" hidden="1" customHeight="1"/>
    <row r="192" ht="11.25" hidden="1" customHeight="1"/>
    <row r="193" ht="11.25" hidden="1" customHeight="1"/>
    <row r="194" hidden="1"/>
    <row r="195" hidden="1"/>
    <row r="196" hidden="1"/>
    <row r="197" hidden="1"/>
    <row r="198" hidden="1"/>
    <row r="199" ht="11.25" hidden="1" customHeight="1"/>
    <row r="200" hidden="1"/>
    <row r="201" hidden="1"/>
    <row r="202" ht="11.25" hidden="1" customHeight="1"/>
    <row r="203" ht="11.25" hidden="1" customHeight="1"/>
    <row r="204" hidden="1"/>
    <row r="205" hidden="1"/>
    <row r="206" ht="11.25" hidden="1" customHeight="1"/>
    <row r="207" ht="11.25" hidden="1" customHeight="1"/>
    <row r="208" hidden="1"/>
    <row r="209" hidden="1"/>
    <row r="210" hidden="1"/>
    <row r="211" hidden="1"/>
    <row r="212" ht="11.25" hidden="1" customHeight="1"/>
    <row r="213" ht="11.25" hidden="1" customHeight="1"/>
    <row r="214" hidden="1"/>
    <row r="215" hidden="1"/>
    <row r="216" ht="11.25" hidden="1" customHeight="1"/>
    <row r="217" ht="11.25" hidden="1" customHeight="1"/>
    <row r="218" hidden="1"/>
    <row r="219" hidden="1"/>
    <row r="220" hidden="1"/>
    <row r="221" hidden="1"/>
    <row r="222" hidden="1"/>
    <row r="223" hidden="1"/>
    <row r="224" hidden="1"/>
    <row r="225" hidden="1"/>
    <row r="226" ht="11.25" hidden="1" customHeight="1"/>
    <row r="227" ht="11.25" hidden="1" customHeight="1"/>
    <row r="228" hidden="1"/>
    <row r="229" ht="11.25" hidden="1" customHeight="1"/>
    <row r="230" ht="11.25" hidden="1" customHeight="1"/>
    <row r="231" hidden="1"/>
    <row r="232" ht="11.25" hidden="1" customHeight="1"/>
    <row r="233" ht="11.25" hidden="1" customHeight="1"/>
    <row r="234" hidden="1"/>
    <row r="235" hidden="1"/>
    <row r="236" hidden="1"/>
    <row r="237" hidden="1"/>
    <row r="238" hidden="1"/>
    <row r="239" hidden="1"/>
    <row r="240" hidden="1"/>
    <row r="241" hidden="1"/>
    <row r="242" ht="11.25" hidden="1" customHeight="1"/>
    <row r="243" ht="11.25" hidden="1" customHeight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t="10.5" hidden="1" customHeight="1"/>
    <row r="301" ht="11.25" hidden="1" customHeight="1"/>
    <row r="302" ht="11.25" hidden="1" customHeight="1"/>
    <row r="303" ht="10.5" hidden="1" customHeight="1"/>
    <row r="304" ht="10.5" hidden="1" customHeight="1"/>
    <row r="305" ht="10.5" hidden="1" customHeight="1"/>
    <row r="306" ht="9.75" hidden="1" customHeight="1"/>
    <row r="307" ht="11.25" hidden="1" customHeight="1"/>
    <row r="308" ht="11.25" hidden="1" customHeight="1"/>
    <row r="309" hidden="1"/>
    <row r="310" hidden="1"/>
    <row r="311" ht="11.25" hidden="1" customHeight="1"/>
    <row r="312" ht="11.25" hidden="1" customHeight="1"/>
  </sheetData>
  <mergeCells count="5">
    <mergeCell ref="B2:F2"/>
    <mergeCell ref="B3:F3"/>
    <mergeCell ref="B8:B12"/>
    <mergeCell ref="C8:C12"/>
    <mergeCell ref="B5:F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27AEF-6D0F-4C7D-BCC5-6C4EB03B455F}">
  <dimension ref="B1:N338"/>
  <sheetViews>
    <sheetView zoomScale="85" zoomScaleNormal="85" zoomScaleSheetLayoutView="85" workbookViewId="0"/>
  </sheetViews>
  <sheetFormatPr baseColWidth="10" defaultColWidth="0" defaultRowHeight="11.25" zeroHeight="1"/>
  <cols>
    <col min="1" max="1" width="9.33203125" style="1" customWidth="1"/>
    <col min="2" max="2" width="32.6640625" style="1" customWidth="1"/>
    <col min="3" max="3" width="21.5" style="1" customWidth="1"/>
    <col min="4" max="4" width="35.5" style="1" customWidth="1"/>
    <col min="5" max="5" width="13.83203125" style="18" customWidth="1"/>
    <col min="6" max="6" width="35.83203125" style="18" bestFit="1" customWidth="1"/>
    <col min="7" max="7" width="16.83203125" style="1" customWidth="1"/>
    <col min="8" max="8" width="28" style="1" bestFit="1" customWidth="1"/>
    <col min="9" max="9" width="17.83203125" style="1" customWidth="1"/>
    <col min="10" max="10" width="19" style="1" customWidth="1"/>
    <col min="11" max="11" width="19.33203125" style="1" customWidth="1"/>
    <col min="12" max="12" width="13.83203125" style="1" customWidth="1"/>
    <col min="13" max="13" width="9.33203125" style="1" customWidth="1"/>
    <col min="14" max="16384" width="9.33203125" style="1" hidden="1"/>
  </cols>
  <sheetData>
    <row r="1" spans="2:14"/>
    <row r="2" spans="2:14" ht="15">
      <c r="B2" s="217" t="s">
        <v>3384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</row>
    <row r="3" spans="2:14" ht="10.5" customHeight="1"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</row>
    <row r="4" spans="2:14" ht="15">
      <c r="B4" s="218" t="s">
        <v>3385</v>
      </c>
      <c r="C4" s="218"/>
      <c r="D4" s="218"/>
      <c r="E4" s="218"/>
      <c r="F4" s="218"/>
      <c r="G4" s="218"/>
      <c r="H4" s="218"/>
      <c r="I4" s="218"/>
      <c r="J4" s="218"/>
      <c r="K4" s="218"/>
      <c r="L4" s="218"/>
    </row>
    <row r="5" spans="2:14">
      <c r="E5" s="1"/>
      <c r="F5" s="1"/>
    </row>
    <row r="6" spans="2:14" ht="39.75" customHeight="1">
      <c r="B6" s="231" t="s">
        <v>3389</v>
      </c>
      <c r="C6" s="232" t="s">
        <v>13</v>
      </c>
      <c r="D6" s="232" t="s">
        <v>3392</v>
      </c>
      <c r="E6" s="232" t="s">
        <v>3390</v>
      </c>
      <c r="F6" s="232" t="s">
        <v>3391</v>
      </c>
      <c r="G6" s="232" t="s">
        <v>3362</v>
      </c>
      <c r="H6" s="232" t="s">
        <v>3361</v>
      </c>
      <c r="I6" s="232" t="s">
        <v>3476</v>
      </c>
      <c r="J6" s="232" t="s">
        <v>3477</v>
      </c>
      <c r="K6" s="233" t="s">
        <v>3393</v>
      </c>
      <c r="L6" s="234" t="s">
        <v>3394</v>
      </c>
    </row>
    <row r="7" spans="2:14">
      <c r="B7" s="219" t="s">
        <v>359</v>
      </c>
      <c r="C7" s="187" t="s">
        <v>217</v>
      </c>
      <c r="D7" s="188" t="s">
        <v>360</v>
      </c>
      <c r="E7" s="189">
        <v>13.8</v>
      </c>
      <c r="F7" s="190" t="s">
        <v>361</v>
      </c>
      <c r="G7" s="190" t="s">
        <v>16</v>
      </c>
      <c r="H7" s="191" t="s">
        <v>3378</v>
      </c>
      <c r="I7" s="192">
        <v>27.137</v>
      </c>
      <c r="J7" s="192">
        <v>21.71</v>
      </c>
      <c r="K7" s="193">
        <v>7.48</v>
      </c>
      <c r="L7" s="193">
        <v>3.5</v>
      </c>
    </row>
    <row r="8" spans="2:14">
      <c r="B8" s="219"/>
      <c r="C8" s="223" t="s">
        <v>3366</v>
      </c>
      <c r="D8" s="224"/>
      <c r="E8" s="224"/>
      <c r="F8" s="225"/>
      <c r="G8" s="225"/>
      <c r="H8" s="226" t="s">
        <v>3478</v>
      </c>
      <c r="I8" s="227">
        <f>+I7</f>
        <v>27.137</v>
      </c>
      <c r="J8" s="228">
        <f>+J7</f>
        <v>21.71</v>
      </c>
      <c r="K8" s="229">
        <f>+K7</f>
        <v>7.48</v>
      </c>
      <c r="L8" s="230">
        <f>+L7</f>
        <v>3.5</v>
      </c>
    </row>
    <row r="9" spans="2:14">
      <c r="B9" s="219" t="s">
        <v>184</v>
      </c>
      <c r="C9" s="203" t="s">
        <v>213</v>
      </c>
      <c r="D9" s="195" t="s">
        <v>214</v>
      </c>
      <c r="E9" s="196">
        <v>10</v>
      </c>
      <c r="F9" s="197" t="s">
        <v>24</v>
      </c>
      <c r="G9" s="197" t="s">
        <v>19</v>
      </c>
      <c r="H9" s="197" t="s">
        <v>213</v>
      </c>
      <c r="I9" s="198">
        <v>11.59</v>
      </c>
      <c r="J9" s="192">
        <v>10.228</v>
      </c>
      <c r="K9" s="193">
        <v>10.141</v>
      </c>
      <c r="L9" s="199">
        <v>5.0519638755636391</v>
      </c>
      <c r="N9" s="16"/>
    </row>
    <row r="10" spans="2:14">
      <c r="B10" s="219"/>
      <c r="C10" s="187" t="s">
        <v>3478</v>
      </c>
      <c r="D10" s="200"/>
      <c r="E10" s="196">
        <v>10</v>
      </c>
      <c r="F10" s="190" t="s">
        <v>18</v>
      </c>
      <c r="G10" s="190" t="s">
        <v>19</v>
      </c>
      <c r="H10" s="191" t="s">
        <v>213</v>
      </c>
      <c r="I10" s="201">
        <v>11.59</v>
      </c>
      <c r="J10" s="192">
        <v>10.228</v>
      </c>
      <c r="K10" s="193">
        <v>10.061</v>
      </c>
      <c r="L10" s="199">
        <v>5.0519638755636391</v>
      </c>
      <c r="N10" s="16"/>
    </row>
    <row r="11" spans="2:14">
      <c r="B11" s="219"/>
      <c r="C11" s="223" t="s">
        <v>3386</v>
      </c>
      <c r="D11" s="224"/>
      <c r="E11" s="224"/>
      <c r="F11" s="225"/>
      <c r="G11" s="225"/>
      <c r="H11" s="226" t="s">
        <v>3478</v>
      </c>
      <c r="I11" s="227">
        <v>23.18</v>
      </c>
      <c r="J11" s="228">
        <v>20.456</v>
      </c>
      <c r="K11" s="229">
        <v>20.201999999999998</v>
      </c>
      <c r="L11" s="230">
        <v>10.103927751127278</v>
      </c>
      <c r="N11" s="16"/>
    </row>
    <row r="12" spans="2:14">
      <c r="B12" s="219" t="s">
        <v>14</v>
      </c>
      <c r="C12" s="187" t="s">
        <v>217</v>
      </c>
      <c r="D12" s="200" t="s">
        <v>15</v>
      </c>
      <c r="E12" s="202">
        <v>13.799950000000001</v>
      </c>
      <c r="F12" s="190" t="s">
        <v>346</v>
      </c>
      <c r="G12" s="190" t="s">
        <v>16</v>
      </c>
      <c r="H12" s="191" t="s">
        <v>3378</v>
      </c>
      <c r="I12" s="201">
        <v>28.8</v>
      </c>
      <c r="J12" s="192">
        <v>23</v>
      </c>
      <c r="K12" s="193">
        <v>12.74105</v>
      </c>
      <c r="L12" s="199">
        <v>12.9</v>
      </c>
      <c r="N12" s="16"/>
    </row>
    <row r="13" spans="2:14">
      <c r="B13" s="219"/>
      <c r="C13" s="223" t="s">
        <v>3366</v>
      </c>
      <c r="D13" s="224"/>
      <c r="E13" s="224"/>
      <c r="F13" s="225"/>
      <c r="G13" s="225"/>
      <c r="H13" s="226" t="s">
        <v>3478</v>
      </c>
      <c r="I13" s="227">
        <v>28.8</v>
      </c>
      <c r="J13" s="228">
        <v>23</v>
      </c>
      <c r="K13" s="229">
        <v>12.74105</v>
      </c>
      <c r="L13" s="230">
        <v>12.9</v>
      </c>
      <c r="N13" s="16"/>
    </row>
    <row r="14" spans="2:14" ht="11.25" customHeight="1">
      <c r="B14" s="219" t="s">
        <v>221</v>
      </c>
      <c r="C14" s="203" t="s">
        <v>213</v>
      </c>
      <c r="D14" s="203" t="s">
        <v>222</v>
      </c>
      <c r="E14" s="189">
        <v>6.6</v>
      </c>
      <c r="F14" s="190" t="s">
        <v>24</v>
      </c>
      <c r="G14" s="190" t="s">
        <v>19</v>
      </c>
      <c r="H14" s="191" t="s">
        <v>213</v>
      </c>
      <c r="I14" s="201">
        <v>12.07</v>
      </c>
      <c r="J14" s="192">
        <v>10</v>
      </c>
      <c r="K14" s="193">
        <v>10</v>
      </c>
      <c r="L14" s="199">
        <v>6.51</v>
      </c>
      <c r="N14" s="16"/>
    </row>
    <row r="15" spans="2:14" ht="11.25" customHeight="1">
      <c r="B15" s="219"/>
      <c r="C15" s="187" t="s">
        <v>3478</v>
      </c>
      <c r="D15" s="187"/>
      <c r="E15" s="189">
        <v>6.6</v>
      </c>
      <c r="F15" s="190" t="s">
        <v>18</v>
      </c>
      <c r="G15" s="190" t="s">
        <v>19</v>
      </c>
      <c r="H15" s="191" t="s">
        <v>213</v>
      </c>
      <c r="I15" s="201">
        <v>12.07</v>
      </c>
      <c r="J15" s="192">
        <v>10</v>
      </c>
      <c r="K15" s="193">
        <v>10</v>
      </c>
      <c r="L15" s="199">
        <v>6.51</v>
      </c>
      <c r="N15" s="16"/>
    </row>
    <row r="16" spans="2:14" ht="11.25" customHeight="1">
      <c r="B16" s="219"/>
      <c r="C16" s="223" t="s">
        <v>3386</v>
      </c>
      <c r="D16" s="224"/>
      <c r="E16" s="224"/>
      <c r="F16" s="225"/>
      <c r="G16" s="225"/>
      <c r="H16" s="226" t="s">
        <v>3478</v>
      </c>
      <c r="I16" s="227">
        <v>24.14</v>
      </c>
      <c r="J16" s="228">
        <v>20</v>
      </c>
      <c r="K16" s="229">
        <v>20</v>
      </c>
      <c r="L16" s="230">
        <v>13.02</v>
      </c>
      <c r="N16" s="16"/>
    </row>
    <row r="17" spans="2:14" ht="11.25" customHeight="1">
      <c r="B17" s="219" t="s">
        <v>3459</v>
      </c>
      <c r="C17" s="187" t="s">
        <v>213</v>
      </c>
      <c r="D17" s="188" t="s">
        <v>325</v>
      </c>
      <c r="E17" s="189">
        <v>2.2999999999999998</v>
      </c>
      <c r="F17" s="190" t="s">
        <v>24</v>
      </c>
      <c r="G17" s="190" t="s">
        <v>19</v>
      </c>
      <c r="H17" s="191" t="s">
        <v>213</v>
      </c>
      <c r="I17" s="201">
        <v>2.2000000000000002</v>
      </c>
      <c r="J17" s="192">
        <v>1.8</v>
      </c>
      <c r="K17" s="193">
        <v>1.714</v>
      </c>
      <c r="L17" s="199">
        <v>1.264911064067352</v>
      </c>
      <c r="N17" s="16"/>
    </row>
    <row r="18" spans="2:14" ht="11.25" customHeight="1">
      <c r="B18" s="219"/>
      <c r="C18" s="223" t="s">
        <v>3386</v>
      </c>
      <c r="D18" s="224"/>
      <c r="E18" s="224"/>
      <c r="F18" s="225"/>
      <c r="G18" s="225"/>
      <c r="H18" s="226" t="s">
        <v>3478</v>
      </c>
      <c r="I18" s="227">
        <v>2.2000000000000002</v>
      </c>
      <c r="J18" s="228">
        <v>1.8</v>
      </c>
      <c r="K18" s="229">
        <v>1.714</v>
      </c>
      <c r="L18" s="194">
        <v>1.264911064067352</v>
      </c>
      <c r="N18" s="16"/>
    </row>
    <row r="19" spans="2:14">
      <c r="B19" s="219" t="s">
        <v>197</v>
      </c>
      <c r="C19" s="187" t="s">
        <v>217</v>
      </c>
      <c r="D19" s="188" t="s">
        <v>147</v>
      </c>
      <c r="E19" s="189">
        <v>13.8</v>
      </c>
      <c r="F19" s="190" t="s">
        <v>16</v>
      </c>
      <c r="G19" s="190" t="s">
        <v>16</v>
      </c>
      <c r="H19" s="191" t="s">
        <v>3378</v>
      </c>
      <c r="I19" s="201">
        <v>46.9</v>
      </c>
      <c r="J19" s="192">
        <v>37.5</v>
      </c>
      <c r="K19" s="193">
        <v>16.05958</v>
      </c>
      <c r="L19" s="199">
        <v>65</v>
      </c>
      <c r="N19" s="16"/>
    </row>
    <row r="20" spans="2:14">
      <c r="B20" s="219"/>
      <c r="C20" s="223" t="s">
        <v>3366</v>
      </c>
      <c r="D20" s="224"/>
      <c r="E20" s="224"/>
      <c r="F20" s="225"/>
      <c r="G20" s="225"/>
      <c r="H20" s="226" t="s">
        <v>3478</v>
      </c>
      <c r="I20" s="227">
        <v>46.9</v>
      </c>
      <c r="J20" s="228">
        <v>37.5</v>
      </c>
      <c r="K20" s="229">
        <v>16.05958</v>
      </c>
      <c r="L20" s="230">
        <v>65</v>
      </c>
      <c r="N20" s="16"/>
    </row>
    <row r="21" spans="2:14">
      <c r="B21" s="219" t="s">
        <v>3460</v>
      </c>
      <c r="C21" s="204" t="s">
        <v>217</v>
      </c>
      <c r="D21" s="203" t="s">
        <v>364</v>
      </c>
      <c r="E21" s="189">
        <v>13.8</v>
      </c>
      <c r="F21" s="190" t="s">
        <v>365</v>
      </c>
      <c r="G21" s="190" t="s">
        <v>28</v>
      </c>
      <c r="H21" s="191" t="s">
        <v>3378</v>
      </c>
      <c r="I21" s="201"/>
      <c r="J21" s="192">
        <v>14</v>
      </c>
      <c r="K21" s="193">
        <v>12</v>
      </c>
      <c r="L21" s="199"/>
      <c r="N21" s="16"/>
    </row>
    <row r="22" spans="2:14">
      <c r="B22" s="219"/>
      <c r="C22" s="223" t="s">
        <v>3366</v>
      </c>
      <c r="D22" s="224"/>
      <c r="E22" s="224"/>
      <c r="F22" s="225"/>
      <c r="G22" s="225"/>
      <c r="H22" s="226" t="s">
        <v>3478</v>
      </c>
      <c r="I22" s="227">
        <f>+I21</f>
        <v>0</v>
      </c>
      <c r="J22" s="227">
        <f t="shared" ref="J22:L22" si="0">+J21</f>
        <v>14</v>
      </c>
      <c r="K22" s="227">
        <f t="shared" si="0"/>
        <v>12</v>
      </c>
      <c r="L22" s="227">
        <f t="shared" si="0"/>
        <v>0</v>
      </c>
      <c r="N22" s="16"/>
    </row>
    <row r="23" spans="2:14" ht="11.25" customHeight="1">
      <c r="B23" s="219" t="s">
        <v>22</v>
      </c>
      <c r="C23" s="203" t="s">
        <v>213</v>
      </c>
      <c r="D23" s="203" t="s">
        <v>23</v>
      </c>
      <c r="E23" s="189">
        <v>13.8</v>
      </c>
      <c r="F23" s="190" t="s">
        <v>24</v>
      </c>
      <c r="G23" s="190" t="s">
        <v>21</v>
      </c>
      <c r="H23" s="191" t="s">
        <v>213</v>
      </c>
      <c r="I23" s="201">
        <v>120</v>
      </c>
      <c r="J23" s="192">
        <v>110</v>
      </c>
      <c r="K23" s="193">
        <v>112.292</v>
      </c>
      <c r="L23" s="199">
        <v>51.6</v>
      </c>
      <c r="N23" s="16"/>
    </row>
    <row r="24" spans="2:14">
      <c r="B24" s="219"/>
      <c r="C24" s="187" t="s">
        <v>3478</v>
      </c>
      <c r="D24" s="187"/>
      <c r="E24" s="189">
        <v>13.8</v>
      </c>
      <c r="F24" s="190" t="s">
        <v>18</v>
      </c>
      <c r="G24" s="190" t="s">
        <v>21</v>
      </c>
      <c r="H24" s="191" t="s">
        <v>213</v>
      </c>
      <c r="I24" s="201">
        <v>120</v>
      </c>
      <c r="J24" s="192">
        <v>110</v>
      </c>
      <c r="K24" s="193">
        <v>110.206</v>
      </c>
      <c r="L24" s="199">
        <v>51.6</v>
      </c>
      <c r="N24" s="16"/>
    </row>
    <row r="25" spans="2:14" ht="11.25" customHeight="1">
      <c r="B25" s="219"/>
      <c r="C25" s="223" t="s">
        <v>3386</v>
      </c>
      <c r="D25" s="224"/>
      <c r="E25" s="224"/>
      <c r="F25" s="225"/>
      <c r="G25" s="225"/>
      <c r="H25" s="226" t="s">
        <v>3478</v>
      </c>
      <c r="I25" s="227">
        <v>240</v>
      </c>
      <c r="J25" s="228">
        <v>220</v>
      </c>
      <c r="K25" s="229">
        <v>222.49799999999999</v>
      </c>
      <c r="L25" s="230">
        <v>103.2</v>
      </c>
      <c r="N25" s="16"/>
    </row>
    <row r="26" spans="2:14">
      <c r="B26" s="219" t="s">
        <v>226</v>
      </c>
      <c r="C26" s="187" t="s">
        <v>213</v>
      </c>
      <c r="D26" s="200" t="s">
        <v>189</v>
      </c>
      <c r="E26" s="189">
        <v>13.8</v>
      </c>
      <c r="F26" s="190" t="s">
        <v>190</v>
      </c>
      <c r="G26" s="190" t="s">
        <v>19</v>
      </c>
      <c r="H26" s="191" t="s">
        <v>213</v>
      </c>
      <c r="I26" s="201">
        <v>24</v>
      </c>
      <c r="J26" s="192">
        <v>21.6</v>
      </c>
      <c r="K26" s="193">
        <v>19.920000000000002</v>
      </c>
      <c r="L26" s="199">
        <v>10.46</v>
      </c>
      <c r="N26" s="16"/>
    </row>
    <row r="27" spans="2:14">
      <c r="B27" s="219"/>
      <c r="C27" s="223" t="s">
        <v>3386</v>
      </c>
      <c r="D27" s="224"/>
      <c r="E27" s="224"/>
      <c r="F27" s="225"/>
      <c r="G27" s="225"/>
      <c r="H27" s="226" t="s">
        <v>3478</v>
      </c>
      <c r="I27" s="227">
        <v>24</v>
      </c>
      <c r="J27" s="228">
        <v>21.6</v>
      </c>
      <c r="K27" s="229">
        <v>19.920000000000002</v>
      </c>
      <c r="L27" s="230">
        <v>10.46</v>
      </c>
      <c r="N27" s="16"/>
    </row>
    <row r="28" spans="2:14">
      <c r="B28" s="219" t="s">
        <v>1</v>
      </c>
      <c r="C28" s="187" t="s">
        <v>217</v>
      </c>
      <c r="D28" s="188" t="s">
        <v>157</v>
      </c>
      <c r="E28" s="189">
        <v>18</v>
      </c>
      <c r="F28" s="190" t="s">
        <v>89</v>
      </c>
      <c r="G28" s="190" t="s">
        <v>28</v>
      </c>
      <c r="H28" s="191" t="s">
        <v>3374</v>
      </c>
      <c r="I28" s="201">
        <v>239</v>
      </c>
      <c r="J28" s="192">
        <v>181.32</v>
      </c>
      <c r="K28" s="193">
        <v>177.44924</v>
      </c>
      <c r="L28" s="199">
        <v>143.39999999999998</v>
      </c>
      <c r="N28" s="16"/>
    </row>
    <row r="29" spans="2:14">
      <c r="B29" s="219"/>
      <c r="C29" s="223" t="s">
        <v>3366</v>
      </c>
      <c r="D29" s="224"/>
      <c r="E29" s="224"/>
      <c r="F29" s="225"/>
      <c r="G29" s="225"/>
      <c r="H29" s="226" t="s">
        <v>3478</v>
      </c>
      <c r="I29" s="227">
        <v>239</v>
      </c>
      <c r="J29" s="228">
        <v>181.32</v>
      </c>
      <c r="K29" s="229">
        <v>177.44924</v>
      </c>
      <c r="L29" s="230">
        <v>143.39999999999998</v>
      </c>
      <c r="N29" s="16"/>
    </row>
    <row r="30" spans="2:14">
      <c r="B30" s="219" t="s">
        <v>3</v>
      </c>
      <c r="C30" s="203" t="s">
        <v>213</v>
      </c>
      <c r="D30" s="203" t="s">
        <v>29</v>
      </c>
      <c r="E30" s="189">
        <v>13.8</v>
      </c>
      <c r="F30" s="190" t="s">
        <v>24</v>
      </c>
      <c r="G30" s="190" t="s">
        <v>19</v>
      </c>
      <c r="H30" s="191" t="s">
        <v>213</v>
      </c>
      <c r="I30" s="201">
        <v>84</v>
      </c>
      <c r="J30" s="192">
        <v>76.5</v>
      </c>
      <c r="K30" s="193">
        <v>80.376999999999995</v>
      </c>
      <c r="L30" s="199">
        <v>35</v>
      </c>
      <c r="N30" s="16"/>
    </row>
    <row r="31" spans="2:14">
      <c r="B31" s="219"/>
      <c r="C31" s="205" t="s">
        <v>3478</v>
      </c>
      <c r="D31" s="187"/>
      <c r="E31" s="189">
        <v>13.8</v>
      </c>
      <c r="F31" s="190" t="s">
        <v>18</v>
      </c>
      <c r="G31" s="190" t="s">
        <v>19</v>
      </c>
      <c r="H31" s="191" t="s">
        <v>213</v>
      </c>
      <c r="I31" s="201">
        <v>84</v>
      </c>
      <c r="J31" s="192">
        <v>76.5</v>
      </c>
      <c r="K31" s="193">
        <v>77.45</v>
      </c>
      <c r="L31" s="199">
        <v>35</v>
      </c>
      <c r="N31" s="16"/>
    </row>
    <row r="32" spans="2:14">
      <c r="B32" s="219"/>
      <c r="C32" s="187" t="s">
        <v>3478</v>
      </c>
      <c r="D32" s="187" t="s">
        <v>32</v>
      </c>
      <c r="E32" s="189">
        <v>10</v>
      </c>
      <c r="F32" s="190" t="s">
        <v>24</v>
      </c>
      <c r="G32" s="190" t="s">
        <v>19</v>
      </c>
      <c r="H32" s="191" t="s">
        <v>213</v>
      </c>
      <c r="I32" s="201">
        <v>49.81</v>
      </c>
      <c r="J32" s="192">
        <v>42.8</v>
      </c>
      <c r="K32" s="193">
        <v>43.113999999999997</v>
      </c>
      <c r="L32" s="199">
        <v>26</v>
      </c>
      <c r="N32" s="16"/>
    </row>
    <row r="33" spans="2:14">
      <c r="B33" s="219"/>
      <c r="C33" s="223" t="s">
        <v>3386</v>
      </c>
      <c r="D33" s="224"/>
      <c r="E33" s="224"/>
      <c r="F33" s="225"/>
      <c r="G33" s="225"/>
      <c r="H33" s="226" t="s">
        <v>3478</v>
      </c>
      <c r="I33" s="227">
        <v>217.81</v>
      </c>
      <c r="J33" s="228">
        <v>195.8</v>
      </c>
      <c r="K33" s="229">
        <v>200.941</v>
      </c>
      <c r="L33" s="230">
        <v>96</v>
      </c>
      <c r="N33" s="16"/>
    </row>
    <row r="34" spans="2:14">
      <c r="B34" s="219" t="s">
        <v>5</v>
      </c>
      <c r="C34" s="203" t="s">
        <v>213</v>
      </c>
      <c r="D34" s="203" t="s">
        <v>54</v>
      </c>
      <c r="E34" s="189">
        <v>4.16</v>
      </c>
      <c r="F34" s="190" t="s">
        <v>18</v>
      </c>
      <c r="G34" s="190" t="s">
        <v>19</v>
      </c>
      <c r="H34" s="191" t="s">
        <v>213</v>
      </c>
      <c r="I34" s="201">
        <v>1.1000000000000001</v>
      </c>
      <c r="J34" s="192">
        <v>0.88</v>
      </c>
      <c r="K34" s="193">
        <v>0.86031999999999997</v>
      </c>
      <c r="L34" s="199">
        <v>0.53400000000000003</v>
      </c>
      <c r="N34" s="16"/>
    </row>
    <row r="35" spans="2:14">
      <c r="B35" s="219"/>
      <c r="C35" s="205" t="s">
        <v>3478</v>
      </c>
      <c r="D35" s="187"/>
      <c r="E35" s="189">
        <v>5.25</v>
      </c>
      <c r="F35" s="190" t="s">
        <v>24</v>
      </c>
      <c r="G35" s="190" t="s">
        <v>19</v>
      </c>
      <c r="H35" s="191" t="s">
        <v>213</v>
      </c>
      <c r="I35" s="201">
        <v>1.1000000000000001</v>
      </c>
      <c r="J35" s="192">
        <v>0.88</v>
      </c>
      <c r="K35" s="193">
        <v>0.86834999999999996</v>
      </c>
      <c r="L35" s="199">
        <v>0.53400000000000003</v>
      </c>
      <c r="N35" s="16"/>
    </row>
    <row r="36" spans="2:14">
      <c r="B36" s="219"/>
      <c r="C36" s="205" t="s">
        <v>3478</v>
      </c>
      <c r="D36" s="203" t="s">
        <v>55</v>
      </c>
      <c r="E36" s="189">
        <v>5.7</v>
      </c>
      <c r="F36" s="190" t="s">
        <v>24</v>
      </c>
      <c r="G36" s="190" t="s">
        <v>19</v>
      </c>
      <c r="H36" s="191" t="s">
        <v>213</v>
      </c>
      <c r="I36" s="201">
        <v>0.33</v>
      </c>
      <c r="J36" s="192">
        <v>0.2</v>
      </c>
      <c r="K36" s="193">
        <v>0.18</v>
      </c>
      <c r="L36" s="199">
        <v>0.159</v>
      </c>
      <c r="N36" s="16"/>
    </row>
    <row r="37" spans="2:14">
      <c r="B37" s="219"/>
      <c r="C37" s="205" t="s">
        <v>3478</v>
      </c>
      <c r="D37" s="205"/>
      <c r="E37" s="189">
        <v>5.7</v>
      </c>
      <c r="F37" s="190" t="s">
        <v>18</v>
      </c>
      <c r="G37" s="190" t="s">
        <v>19</v>
      </c>
      <c r="H37" s="191" t="s">
        <v>213</v>
      </c>
      <c r="I37" s="201">
        <v>0.33</v>
      </c>
      <c r="J37" s="192">
        <v>0.2</v>
      </c>
      <c r="K37" s="193">
        <v>0.2</v>
      </c>
      <c r="L37" s="199">
        <v>0.159</v>
      </c>
      <c r="N37" s="16"/>
    </row>
    <row r="38" spans="2:14">
      <c r="B38" s="219"/>
      <c r="C38" s="205" t="s">
        <v>3478</v>
      </c>
      <c r="D38" s="187"/>
      <c r="E38" s="189">
        <v>5.7</v>
      </c>
      <c r="F38" s="190" t="s">
        <v>40</v>
      </c>
      <c r="G38" s="190" t="s">
        <v>19</v>
      </c>
      <c r="H38" s="191" t="s">
        <v>213</v>
      </c>
      <c r="I38" s="201">
        <v>0.33</v>
      </c>
      <c r="J38" s="192">
        <v>0.2</v>
      </c>
      <c r="K38" s="193">
        <v>0.22</v>
      </c>
      <c r="L38" s="199">
        <v>0.159</v>
      </c>
      <c r="N38" s="16"/>
    </row>
    <row r="39" spans="2:14">
      <c r="B39" s="219"/>
      <c r="C39" s="205" t="s">
        <v>3478</v>
      </c>
      <c r="D39" s="203" t="s">
        <v>56</v>
      </c>
      <c r="E39" s="189">
        <v>5.25</v>
      </c>
      <c r="F39" s="190" t="s">
        <v>24</v>
      </c>
      <c r="G39" s="190" t="s">
        <v>19</v>
      </c>
      <c r="H39" s="191" t="s">
        <v>213</v>
      </c>
      <c r="I39" s="201">
        <v>2.803159</v>
      </c>
      <c r="J39" s="192">
        <v>2.3266255</v>
      </c>
      <c r="K39" s="193">
        <v>2.2452000000000001</v>
      </c>
      <c r="L39" s="199">
        <v>2.6</v>
      </c>
      <c r="N39" s="16"/>
    </row>
    <row r="40" spans="2:14">
      <c r="B40" s="219"/>
      <c r="C40" s="205" t="s">
        <v>3478</v>
      </c>
      <c r="D40" s="187"/>
      <c r="E40" s="189">
        <v>5.25</v>
      </c>
      <c r="F40" s="190" t="s">
        <v>18</v>
      </c>
      <c r="G40" s="190" t="s">
        <v>19</v>
      </c>
      <c r="H40" s="191" t="s">
        <v>213</v>
      </c>
      <c r="I40" s="201">
        <v>2.803159</v>
      </c>
      <c r="J40" s="192">
        <v>2.326622</v>
      </c>
      <c r="K40" s="193">
        <v>2.3351999999999999</v>
      </c>
      <c r="L40" s="199">
        <v>2.6</v>
      </c>
      <c r="N40" s="16"/>
    </row>
    <row r="41" spans="2:14">
      <c r="B41" s="219"/>
      <c r="C41" s="205" t="s">
        <v>3478</v>
      </c>
      <c r="D41" s="203" t="s">
        <v>57</v>
      </c>
      <c r="E41" s="189">
        <v>5.25</v>
      </c>
      <c r="F41" s="190" t="s">
        <v>24</v>
      </c>
      <c r="G41" s="190" t="s">
        <v>19</v>
      </c>
      <c r="H41" s="191" t="s">
        <v>213</v>
      </c>
      <c r="I41" s="201">
        <v>6</v>
      </c>
      <c r="J41" s="192">
        <v>4.8</v>
      </c>
      <c r="K41" s="193">
        <v>5.1100000000000003</v>
      </c>
      <c r="L41" s="199">
        <v>2.7909999999999999</v>
      </c>
      <c r="N41" s="16"/>
    </row>
    <row r="42" spans="2:14">
      <c r="B42" s="219"/>
      <c r="C42" s="205" t="s">
        <v>3478</v>
      </c>
      <c r="D42" s="205"/>
      <c r="E42" s="189">
        <v>5.25</v>
      </c>
      <c r="F42" s="190" t="s">
        <v>18</v>
      </c>
      <c r="G42" s="190" t="s">
        <v>19</v>
      </c>
      <c r="H42" s="191" t="s">
        <v>213</v>
      </c>
      <c r="I42" s="201">
        <v>6</v>
      </c>
      <c r="J42" s="192">
        <v>4.8</v>
      </c>
      <c r="K42" s="193">
        <v>5.1360000000000001</v>
      </c>
      <c r="L42" s="199">
        <v>2.7909999999999999</v>
      </c>
      <c r="N42" s="16"/>
    </row>
    <row r="43" spans="2:14">
      <c r="B43" s="219"/>
      <c r="C43" s="205" t="s">
        <v>3478</v>
      </c>
      <c r="D43" s="187"/>
      <c r="E43" s="189">
        <v>5.25</v>
      </c>
      <c r="F43" s="190" t="s">
        <v>40</v>
      </c>
      <c r="G43" s="190" t="s">
        <v>19</v>
      </c>
      <c r="H43" s="191" t="s">
        <v>213</v>
      </c>
      <c r="I43" s="201">
        <v>6</v>
      </c>
      <c r="J43" s="192">
        <v>4.8</v>
      </c>
      <c r="K43" s="193">
        <v>5.1210000000000004</v>
      </c>
      <c r="L43" s="199">
        <v>2.7909999999999999</v>
      </c>
      <c r="N43" s="16"/>
    </row>
    <row r="44" spans="2:14">
      <c r="B44" s="219"/>
      <c r="C44" s="205" t="s">
        <v>3478</v>
      </c>
      <c r="D44" s="203" t="s">
        <v>58</v>
      </c>
      <c r="E44" s="189">
        <v>13.8</v>
      </c>
      <c r="F44" s="190" t="s">
        <v>24</v>
      </c>
      <c r="G44" s="190" t="s">
        <v>21</v>
      </c>
      <c r="H44" s="191" t="s">
        <v>213</v>
      </c>
      <c r="I44" s="201">
        <v>57</v>
      </c>
      <c r="J44" s="192">
        <v>48.45</v>
      </c>
      <c r="K44" s="193">
        <v>49.097999999999999</v>
      </c>
      <c r="L44" s="199">
        <v>11.4</v>
      </c>
      <c r="N44" s="16"/>
    </row>
    <row r="45" spans="2:14">
      <c r="B45" s="219"/>
      <c r="C45" s="205" t="s">
        <v>3478</v>
      </c>
      <c r="D45" s="205"/>
      <c r="E45" s="189">
        <v>13.8</v>
      </c>
      <c r="F45" s="190" t="s">
        <v>18</v>
      </c>
      <c r="G45" s="190" t="s">
        <v>21</v>
      </c>
      <c r="H45" s="191" t="s">
        <v>213</v>
      </c>
      <c r="I45" s="201">
        <v>57</v>
      </c>
      <c r="J45" s="192">
        <v>48.45</v>
      </c>
      <c r="K45" s="193">
        <v>48.844999999999999</v>
      </c>
      <c r="L45" s="199">
        <v>11.4</v>
      </c>
      <c r="N45" s="16"/>
    </row>
    <row r="46" spans="2:14">
      <c r="B46" s="219"/>
      <c r="C46" s="205" t="s">
        <v>3478</v>
      </c>
      <c r="D46" s="187"/>
      <c r="E46" s="189">
        <v>13.8</v>
      </c>
      <c r="F46" s="190" t="s">
        <v>40</v>
      </c>
      <c r="G46" s="190" t="s">
        <v>21</v>
      </c>
      <c r="H46" s="191" t="s">
        <v>213</v>
      </c>
      <c r="I46" s="201">
        <v>57</v>
      </c>
      <c r="J46" s="192">
        <v>48.4</v>
      </c>
      <c r="K46" s="193">
        <v>48.631999999999998</v>
      </c>
      <c r="L46" s="199">
        <v>11</v>
      </c>
      <c r="N46" s="16"/>
    </row>
    <row r="47" spans="2:14">
      <c r="B47" s="219"/>
      <c r="C47" s="187" t="s">
        <v>3478</v>
      </c>
      <c r="D47" s="188" t="s">
        <v>59</v>
      </c>
      <c r="E47" s="189">
        <v>5.25</v>
      </c>
      <c r="F47" s="190" t="s">
        <v>24</v>
      </c>
      <c r="G47" s="190" t="s">
        <v>19</v>
      </c>
      <c r="H47" s="191" t="s">
        <v>213</v>
      </c>
      <c r="I47" s="201">
        <v>11.2</v>
      </c>
      <c r="J47" s="192">
        <v>8.9600000000000009</v>
      </c>
      <c r="K47" s="193">
        <v>8.9130000000000003</v>
      </c>
      <c r="L47" s="199">
        <v>4.0449999999999999</v>
      </c>
      <c r="N47" s="16"/>
    </row>
    <row r="48" spans="2:14">
      <c r="B48" s="219"/>
      <c r="C48" s="223" t="s">
        <v>3386</v>
      </c>
      <c r="D48" s="224"/>
      <c r="E48" s="224"/>
      <c r="F48" s="225"/>
      <c r="G48" s="225"/>
      <c r="H48" s="226" t="s">
        <v>3478</v>
      </c>
      <c r="I48" s="227">
        <v>208.99631799999997</v>
      </c>
      <c r="J48" s="228">
        <v>175.6732475</v>
      </c>
      <c r="K48" s="229">
        <v>177.76407</v>
      </c>
      <c r="L48" s="230">
        <v>52.963000000000001</v>
      </c>
      <c r="N48" s="16"/>
    </row>
    <row r="49" spans="2:14">
      <c r="B49" s="219"/>
      <c r="C49" s="203" t="s">
        <v>217</v>
      </c>
      <c r="D49" s="203" t="s">
        <v>159</v>
      </c>
      <c r="E49" s="189">
        <v>10.4</v>
      </c>
      <c r="F49" s="190" t="s">
        <v>60</v>
      </c>
      <c r="G49" s="190" t="s">
        <v>201</v>
      </c>
      <c r="H49" s="191" t="s">
        <v>3374</v>
      </c>
      <c r="I49" s="201">
        <v>6.5</v>
      </c>
      <c r="J49" s="192">
        <v>5.23</v>
      </c>
      <c r="K49" s="193">
        <v>5.3073699999999997</v>
      </c>
      <c r="L49" s="199">
        <v>3.8</v>
      </c>
      <c r="N49" s="16"/>
    </row>
    <row r="50" spans="2:14">
      <c r="B50" s="219"/>
      <c r="C50" s="205" t="s">
        <v>3478</v>
      </c>
      <c r="D50" s="205"/>
      <c r="E50" s="189">
        <v>10.4</v>
      </c>
      <c r="F50" s="190" t="s">
        <v>61</v>
      </c>
      <c r="G50" s="190" t="s">
        <v>201</v>
      </c>
      <c r="H50" s="191" t="s">
        <v>3374</v>
      </c>
      <c r="I50" s="201">
        <v>6.5</v>
      </c>
      <c r="J50" s="192">
        <v>5.23</v>
      </c>
      <c r="K50" s="193">
        <v>4.8243200000000002</v>
      </c>
      <c r="L50" s="199">
        <v>3.8</v>
      </c>
      <c r="N50" s="16"/>
    </row>
    <row r="51" spans="2:14">
      <c r="B51" s="219"/>
      <c r="C51" s="205" t="s">
        <v>3478</v>
      </c>
      <c r="D51" s="187"/>
      <c r="E51" s="189">
        <v>13.8</v>
      </c>
      <c r="F51" s="190" t="s">
        <v>28</v>
      </c>
      <c r="G51" s="190" t="s">
        <v>28</v>
      </c>
      <c r="H51" s="191" t="s">
        <v>3374</v>
      </c>
      <c r="I51" s="201">
        <v>26.25</v>
      </c>
      <c r="J51" s="192">
        <v>17.690000000000001</v>
      </c>
      <c r="K51" s="193">
        <v>11.75625</v>
      </c>
      <c r="L51" s="199">
        <v>21.215</v>
      </c>
      <c r="N51" s="16"/>
    </row>
    <row r="52" spans="2:14">
      <c r="B52" s="219"/>
      <c r="C52" s="205" t="s">
        <v>3478</v>
      </c>
      <c r="D52" s="203" t="s">
        <v>62</v>
      </c>
      <c r="E52" s="189">
        <v>13.8</v>
      </c>
      <c r="F52" s="190" t="s">
        <v>63</v>
      </c>
      <c r="G52" s="190" t="s">
        <v>201</v>
      </c>
      <c r="H52" s="191" t="s">
        <v>3374</v>
      </c>
      <c r="I52" s="201">
        <v>13.21</v>
      </c>
      <c r="J52" s="192">
        <v>10.57</v>
      </c>
      <c r="K52" s="193">
        <v>8.1792099999999994</v>
      </c>
      <c r="L52" s="199">
        <v>5</v>
      </c>
      <c r="N52" s="16"/>
    </row>
    <row r="53" spans="2:14">
      <c r="B53" s="219"/>
      <c r="C53" s="205" t="s">
        <v>3478</v>
      </c>
      <c r="D53" s="205"/>
      <c r="E53" s="189">
        <v>13.8</v>
      </c>
      <c r="F53" s="190" t="s">
        <v>64</v>
      </c>
      <c r="G53" s="190" t="s">
        <v>201</v>
      </c>
      <c r="H53" s="191" t="s">
        <v>3374</v>
      </c>
      <c r="I53" s="201">
        <v>13.21</v>
      </c>
      <c r="J53" s="192">
        <v>10.57</v>
      </c>
      <c r="K53" s="193">
        <v>8.1318000000000001</v>
      </c>
      <c r="L53" s="199">
        <v>5</v>
      </c>
      <c r="N53" s="16"/>
    </row>
    <row r="54" spans="2:14">
      <c r="B54" s="219"/>
      <c r="C54" s="205" t="s">
        <v>3478</v>
      </c>
      <c r="D54" s="187"/>
      <c r="E54" s="189">
        <v>13.8</v>
      </c>
      <c r="F54" s="190" t="s">
        <v>65</v>
      </c>
      <c r="G54" s="190" t="s">
        <v>201</v>
      </c>
      <c r="H54" s="191" t="s">
        <v>3374</v>
      </c>
      <c r="I54" s="201">
        <v>13.21</v>
      </c>
      <c r="J54" s="192">
        <v>10.57</v>
      </c>
      <c r="K54" s="193">
        <v>8.1612600000000004</v>
      </c>
      <c r="L54" s="199">
        <v>5</v>
      </c>
      <c r="N54" s="16"/>
    </row>
    <row r="55" spans="2:14">
      <c r="B55" s="219"/>
      <c r="C55" s="205" t="s">
        <v>3478</v>
      </c>
      <c r="D55" s="203" t="s">
        <v>66</v>
      </c>
      <c r="E55" s="189">
        <v>13.8</v>
      </c>
      <c r="F55" s="190" t="s">
        <v>51</v>
      </c>
      <c r="G55" s="190" t="s">
        <v>28</v>
      </c>
      <c r="H55" s="191" t="s">
        <v>3371</v>
      </c>
      <c r="I55" s="201">
        <v>44</v>
      </c>
      <c r="J55" s="192">
        <v>37.4</v>
      </c>
      <c r="K55" s="193">
        <v>35.359099999999998</v>
      </c>
      <c r="L55" s="199">
        <v>25</v>
      </c>
      <c r="N55" s="16"/>
    </row>
    <row r="56" spans="2:14">
      <c r="B56" s="219"/>
      <c r="C56" s="187" t="s">
        <v>3478</v>
      </c>
      <c r="D56" s="187"/>
      <c r="E56" s="189">
        <v>13.8</v>
      </c>
      <c r="F56" s="190" t="s">
        <v>52</v>
      </c>
      <c r="G56" s="190" t="s">
        <v>28</v>
      </c>
      <c r="H56" s="191" t="s">
        <v>3371</v>
      </c>
      <c r="I56" s="201">
        <v>44</v>
      </c>
      <c r="J56" s="192">
        <v>37.4</v>
      </c>
      <c r="K56" s="193">
        <v>34.910299999999999</v>
      </c>
      <c r="L56" s="199">
        <v>25</v>
      </c>
      <c r="N56" s="16"/>
    </row>
    <row r="57" spans="2:14">
      <c r="B57" s="219"/>
      <c r="C57" s="223" t="s">
        <v>3366</v>
      </c>
      <c r="D57" s="224"/>
      <c r="E57" s="224"/>
      <c r="F57" s="225"/>
      <c r="G57" s="225"/>
      <c r="H57" s="226" t="s">
        <v>3478</v>
      </c>
      <c r="I57" s="227">
        <v>166.88</v>
      </c>
      <c r="J57" s="228">
        <v>134.66</v>
      </c>
      <c r="K57" s="229">
        <v>116.62960999999999</v>
      </c>
      <c r="L57" s="230">
        <v>93.814999999999998</v>
      </c>
      <c r="N57" s="16"/>
    </row>
    <row r="58" spans="2:14">
      <c r="B58" s="219"/>
      <c r="C58" s="223" t="s">
        <v>3387</v>
      </c>
      <c r="D58" s="224"/>
      <c r="E58" s="224"/>
      <c r="F58" s="225"/>
      <c r="G58" s="225"/>
      <c r="H58" s="226" t="s">
        <v>3478</v>
      </c>
      <c r="I58" s="227">
        <v>375.87631799999991</v>
      </c>
      <c r="J58" s="228">
        <v>310.33324749999991</v>
      </c>
      <c r="K58" s="229">
        <v>294.39368000000002</v>
      </c>
      <c r="L58" s="230">
        <v>146.77799999999999</v>
      </c>
      <c r="N58" s="16"/>
    </row>
    <row r="59" spans="2:14">
      <c r="B59" s="220" t="s">
        <v>3461</v>
      </c>
      <c r="C59" s="203" t="s">
        <v>213</v>
      </c>
      <c r="D59" s="203" t="s">
        <v>323</v>
      </c>
      <c r="E59" s="189">
        <v>6</v>
      </c>
      <c r="F59" s="190" t="s">
        <v>24</v>
      </c>
      <c r="G59" s="190" t="s">
        <v>19</v>
      </c>
      <c r="H59" s="191" t="s">
        <v>213</v>
      </c>
      <c r="I59" s="201">
        <v>6</v>
      </c>
      <c r="J59" s="192">
        <v>5.15</v>
      </c>
      <c r="K59" s="193">
        <v>4.7720000000000002</v>
      </c>
      <c r="L59" s="199">
        <v>2.6153393661244033</v>
      </c>
      <c r="N59" s="16"/>
    </row>
    <row r="60" spans="2:14">
      <c r="B60" s="221"/>
      <c r="C60" s="205" t="s">
        <v>3478</v>
      </c>
      <c r="D60" s="187"/>
      <c r="E60" s="189">
        <v>6</v>
      </c>
      <c r="F60" s="190" t="s">
        <v>18</v>
      </c>
      <c r="G60" s="190" t="s">
        <v>19</v>
      </c>
      <c r="H60" s="191" t="s">
        <v>213</v>
      </c>
      <c r="I60" s="201">
        <v>6</v>
      </c>
      <c r="J60" s="192">
        <v>5.15</v>
      </c>
      <c r="K60" s="193">
        <v>5.0780000000000003</v>
      </c>
      <c r="L60" s="199">
        <v>2.6153393661244033</v>
      </c>
      <c r="N60" s="16"/>
    </row>
    <row r="61" spans="2:14">
      <c r="B61" s="221"/>
      <c r="C61" s="205" t="s">
        <v>3478</v>
      </c>
      <c r="D61" s="203" t="s">
        <v>121</v>
      </c>
      <c r="E61" s="189">
        <v>6</v>
      </c>
      <c r="F61" s="190" t="s">
        <v>24</v>
      </c>
      <c r="G61" s="190" t="s">
        <v>19</v>
      </c>
      <c r="H61" s="191" t="s">
        <v>213</v>
      </c>
      <c r="I61" s="201">
        <v>6</v>
      </c>
      <c r="J61" s="192">
        <v>5.24</v>
      </c>
      <c r="K61" s="193">
        <v>5.0720000000000001</v>
      </c>
      <c r="L61" s="199">
        <v>2.6153393661244033</v>
      </c>
      <c r="N61" s="16"/>
    </row>
    <row r="62" spans="2:14">
      <c r="B62" s="221"/>
      <c r="C62" s="205" t="s">
        <v>3478</v>
      </c>
      <c r="D62" s="187"/>
      <c r="E62" s="189">
        <v>6</v>
      </c>
      <c r="F62" s="190" t="s">
        <v>18</v>
      </c>
      <c r="G62" s="190" t="s">
        <v>19</v>
      </c>
      <c r="H62" s="191" t="s">
        <v>213</v>
      </c>
      <c r="I62" s="201">
        <v>6</v>
      </c>
      <c r="J62" s="192">
        <v>5.24</v>
      </c>
      <c r="K62" s="193">
        <v>5.15</v>
      </c>
      <c r="L62" s="199">
        <v>2.6153393661244033</v>
      </c>
      <c r="N62" s="16"/>
    </row>
    <row r="63" spans="2:14">
      <c r="B63" s="221"/>
      <c r="C63" s="205" t="s">
        <v>3478</v>
      </c>
      <c r="D63" s="203" t="s">
        <v>179</v>
      </c>
      <c r="E63" s="189">
        <v>2.2999999999999998</v>
      </c>
      <c r="F63" s="190" t="s">
        <v>24</v>
      </c>
      <c r="G63" s="190" t="s">
        <v>19</v>
      </c>
      <c r="H63" s="191" t="s">
        <v>213</v>
      </c>
      <c r="I63" s="201">
        <v>3.75</v>
      </c>
      <c r="J63" s="192">
        <v>3.5</v>
      </c>
      <c r="K63" s="193">
        <v>3.2989999999999999</v>
      </c>
      <c r="L63" s="199">
        <v>1.35</v>
      </c>
      <c r="N63" s="16"/>
    </row>
    <row r="64" spans="2:14">
      <c r="B64" s="221"/>
      <c r="C64" s="205" t="s">
        <v>3478</v>
      </c>
      <c r="D64" s="187"/>
      <c r="E64" s="189">
        <v>2.2999999999999998</v>
      </c>
      <c r="F64" s="190" t="s">
        <v>18</v>
      </c>
      <c r="G64" s="190" t="s">
        <v>19</v>
      </c>
      <c r="H64" s="191" t="s">
        <v>213</v>
      </c>
      <c r="I64" s="201">
        <v>3.75</v>
      </c>
      <c r="J64" s="192">
        <v>3.5</v>
      </c>
      <c r="K64" s="193">
        <v>3.3370000000000002</v>
      </c>
      <c r="L64" s="199">
        <v>1.35</v>
      </c>
      <c r="N64" s="16"/>
    </row>
    <row r="65" spans="2:14">
      <c r="B65" s="221"/>
      <c r="C65" s="205" t="s">
        <v>3478</v>
      </c>
      <c r="D65" s="203" t="s">
        <v>98</v>
      </c>
      <c r="E65" s="189">
        <v>2.2999999999999998</v>
      </c>
      <c r="F65" s="190" t="s">
        <v>24</v>
      </c>
      <c r="G65" s="190" t="s">
        <v>19</v>
      </c>
      <c r="H65" s="191" t="s">
        <v>213</v>
      </c>
      <c r="I65" s="201">
        <v>3.75</v>
      </c>
      <c r="J65" s="192">
        <v>3.5</v>
      </c>
      <c r="K65" s="193">
        <v>3.262</v>
      </c>
      <c r="L65" s="199">
        <v>1.35</v>
      </c>
      <c r="N65" s="16"/>
    </row>
    <row r="66" spans="2:14">
      <c r="B66" s="221"/>
      <c r="C66" s="205" t="s">
        <v>3478</v>
      </c>
      <c r="D66" s="187"/>
      <c r="E66" s="189">
        <v>2.2999999999999998</v>
      </c>
      <c r="F66" s="190" t="s">
        <v>18</v>
      </c>
      <c r="G66" s="190" t="s">
        <v>19</v>
      </c>
      <c r="H66" s="191" t="s">
        <v>213</v>
      </c>
      <c r="I66" s="201">
        <v>3.75</v>
      </c>
      <c r="J66" s="192">
        <v>3.5</v>
      </c>
      <c r="K66" s="193">
        <v>3.24</v>
      </c>
      <c r="L66" s="199">
        <v>1.35</v>
      </c>
      <c r="N66" s="16"/>
    </row>
    <row r="67" spans="2:14">
      <c r="B67" s="221"/>
      <c r="C67" s="205" t="s">
        <v>3478</v>
      </c>
      <c r="D67" s="203" t="s">
        <v>161</v>
      </c>
      <c r="E67" s="189">
        <v>10</v>
      </c>
      <c r="F67" s="190" t="s">
        <v>24</v>
      </c>
      <c r="G67" s="190" t="s">
        <v>21</v>
      </c>
      <c r="H67" s="191" t="s">
        <v>213</v>
      </c>
      <c r="I67" s="201">
        <v>11.2</v>
      </c>
      <c r="J67" s="192">
        <v>10</v>
      </c>
      <c r="K67" s="193">
        <v>9.9760000000000009</v>
      </c>
      <c r="L67" s="199">
        <v>0.66</v>
      </c>
      <c r="N67" s="16"/>
    </row>
    <row r="68" spans="2:14">
      <c r="B68" s="221"/>
      <c r="C68" s="205" t="s">
        <v>3478</v>
      </c>
      <c r="D68" s="187"/>
      <c r="E68" s="189">
        <v>10</v>
      </c>
      <c r="F68" s="190" t="s">
        <v>18</v>
      </c>
      <c r="G68" s="190" t="s">
        <v>21</v>
      </c>
      <c r="H68" s="191" t="s">
        <v>213</v>
      </c>
      <c r="I68" s="201">
        <v>11.2</v>
      </c>
      <c r="J68" s="192">
        <v>10</v>
      </c>
      <c r="K68" s="193">
        <v>9.9909999999999997</v>
      </c>
      <c r="L68" s="199">
        <v>0.66</v>
      </c>
      <c r="N68" s="16"/>
    </row>
    <row r="69" spans="2:14">
      <c r="B69" s="221"/>
      <c r="C69" s="205" t="s">
        <v>3478</v>
      </c>
      <c r="D69" s="203" t="s">
        <v>162</v>
      </c>
      <c r="E69" s="189">
        <v>10</v>
      </c>
      <c r="F69" s="190" t="s">
        <v>24</v>
      </c>
      <c r="G69" s="190" t="s">
        <v>21</v>
      </c>
      <c r="H69" s="191" t="s">
        <v>213</v>
      </c>
      <c r="I69" s="201">
        <v>11.2</v>
      </c>
      <c r="J69" s="192">
        <v>10.08</v>
      </c>
      <c r="K69" s="193">
        <v>9.984</v>
      </c>
      <c r="L69" s="199">
        <v>0.66</v>
      </c>
      <c r="N69" s="16"/>
    </row>
    <row r="70" spans="2:14">
      <c r="B70" s="221"/>
      <c r="C70" s="187" t="s">
        <v>3478</v>
      </c>
      <c r="D70" s="187"/>
      <c r="E70" s="189">
        <v>10</v>
      </c>
      <c r="F70" s="190" t="s">
        <v>18</v>
      </c>
      <c r="G70" s="190" t="s">
        <v>21</v>
      </c>
      <c r="H70" s="191" t="s">
        <v>213</v>
      </c>
      <c r="I70" s="201">
        <v>11.2</v>
      </c>
      <c r="J70" s="192">
        <v>10.08</v>
      </c>
      <c r="K70" s="193">
        <v>9.9819999999999993</v>
      </c>
      <c r="L70" s="199">
        <v>0.66</v>
      </c>
      <c r="N70" s="16"/>
    </row>
    <row r="71" spans="2:14">
      <c r="B71" s="222"/>
      <c r="C71" s="223" t="s">
        <v>3386</v>
      </c>
      <c r="D71" s="224"/>
      <c r="E71" s="224"/>
      <c r="F71" s="225"/>
      <c r="G71" s="225"/>
      <c r="H71" s="226" t="s">
        <v>3478</v>
      </c>
      <c r="I71" s="227">
        <f>+SUM(I59:I70)</f>
        <v>83.800000000000011</v>
      </c>
      <c r="J71" s="227">
        <f t="shared" ref="J71:L71" si="1">+SUM(J59:J70)</f>
        <v>74.94</v>
      </c>
      <c r="K71" s="227">
        <f t="shared" si="1"/>
        <v>73.143000000000001</v>
      </c>
      <c r="L71" s="227">
        <f t="shared" si="1"/>
        <v>18.501357464497612</v>
      </c>
      <c r="N71" s="16"/>
    </row>
    <row r="72" spans="2:14">
      <c r="B72" s="219" t="s">
        <v>146</v>
      </c>
      <c r="C72" s="203" t="s">
        <v>213</v>
      </c>
      <c r="D72" s="203" t="s">
        <v>160</v>
      </c>
      <c r="E72" s="189">
        <v>6.3</v>
      </c>
      <c r="F72" s="190" t="s">
        <v>148</v>
      </c>
      <c r="G72" s="190" t="s">
        <v>19</v>
      </c>
      <c r="H72" s="191" t="s">
        <v>213</v>
      </c>
      <c r="I72" s="201">
        <v>2.9409999999999998</v>
      </c>
      <c r="J72" s="192">
        <v>2.5</v>
      </c>
      <c r="K72" s="193">
        <v>2.5070000000000001</v>
      </c>
      <c r="L72" s="199">
        <v>2.0099999999999998</v>
      </c>
      <c r="N72" s="16"/>
    </row>
    <row r="73" spans="2:14">
      <c r="B73" s="219"/>
      <c r="C73" s="187" t="s">
        <v>3478</v>
      </c>
      <c r="D73" s="187"/>
      <c r="E73" s="189">
        <v>6.3</v>
      </c>
      <c r="F73" s="190" t="s">
        <v>149</v>
      </c>
      <c r="G73" s="190" t="s">
        <v>19</v>
      </c>
      <c r="H73" s="191" t="s">
        <v>213</v>
      </c>
      <c r="I73" s="201">
        <v>2.9409999999999998</v>
      </c>
      <c r="J73" s="192">
        <v>2.5</v>
      </c>
      <c r="K73" s="193">
        <v>2.6819999999999999</v>
      </c>
      <c r="L73" s="199">
        <v>2.0099999999999998</v>
      </c>
      <c r="N73" s="16"/>
    </row>
    <row r="74" spans="2:14">
      <c r="B74" s="219"/>
      <c r="C74" s="223" t="s">
        <v>3386</v>
      </c>
      <c r="D74" s="224"/>
      <c r="E74" s="224"/>
      <c r="F74" s="225"/>
      <c r="G74" s="225"/>
      <c r="H74" s="226" t="s">
        <v>3478</v>
      </c>
      <c r="I74" s="227">
        <v>5.8819999999999997</v>
      </c>
      <c r="J74" s="228">
        <v>5</v>
      </c>
      <c r="K74" s="229">
        <v>5.1890000000000001</v>
      </c>
      <c r="L74" s="230">
        <v>4.0199999999999996</v>
      </c>
      <c r="N74" s="16"/>
    </row>
    <row r="75" spans="2:14">
      <c r="B75" s="219" t="s">
        <v>4</v>
      </c>
      <c r="C75" s="203" t="s">
        <v>213</v>
      </c>
      <c r="D75" s="203" t="s">
        <v>163</v>
      </c>
      <c r="E75" s="189">
        <v>13.8</v>
      </c>
      <c r="F75" s="190" t="s">
        <v>24</v>
      </c>
      <c r="G75" s="190" t="s">
        <v>21</v>
      </c>
      <c r="H75" s="191" t="s">
        <v>213</v>
      </c>
      <c r="I75" s="201">
        <v>33.5</v>
      </c>
      <c r="J75" s="192">
        <v>30.15</v>
      </c>
      <c r="K75" s="193">
        <v>17.462</v>
      </c>
      <c r="L75" s="199">
        <v>10.52</v>
      </c>
      <c r="N75" s="16"/>
    </row>
    <row r="76" spans="2:14">
      <c r="B76" s="219"/>
      <c r="C76" s="205" t="s">
        <v>3478</v>
      </c>
      <c r="D76" s="205"/>
      <c r="E76" s="189">
        <v>13.8</v>
      </c>
      <c r="F76" s="190" t="s">
        <v>18</v>
      </c>
      <c r="G76" s="190" t="s">
        <v>21</v>
      </c>
      <c r="H76" s="191" t="s">
        <v>213</v>
      </c>
      <c r="I76" s="201">
        <v>33.5</v>
      </c>
      <c r="J76" s="192">
        <v>30.15</v>
      </c>
      <c r="K76" s="193">
        <v>29.460999999999999</v>
      </c>
      <c r="L76" s="199">
        <v>10.52</v>
      </c>
      <c r="N76" s="16"/>
    </row>
    <row r="77" spans="2:14">
      <c r="B77" s="219"/>
      <c r="C77" s="205" t="s">
        <v>3478</v>
      </c>
      <c r="D77" s="205"/>
      <c r="E77" s="189">
        <v>13.8</v>
      </c>
      <c r="F77" s="190" t="s">
        <v>40</v>
      </c>
      <c r="G77" s="190" t="s">
        <v>21</v>
      </c>
      <c r="H77" s="191" t="s">
        <v>213</v>
      </c>
      <c r="I77" s="201">
        <v>33.5</v>
      </c>
      <c r="J77" s="192">
        <v>30.15</v>
      </c>
      <c r="K77" s="193">
        <v>17.41</v>
      </c>
      <c r="L77" s="199">
        <v>10.52</v>
      </c>
      <c r="N77" s="16"/>
    </row>
    <row r="78" spans="2:14">
      <c r="B78" s="219"/>
      <c r="C78" s="187" t="s">
        <v>3478</v>
      </c>
      <c r="D78" s="187"/>
      <c r="E78" s="189">
        <v>13.8</v>
      </c>
      <c r="F78" s="190" t="s">
        <v>41</v>
      </c>
      <c r="G78" s="190" t="s">
        <v>19</v>
      </c>
      <c r="H78" s="191" t="s">
        <v>213</v>
      </c>
      <c r="I78" s="201">
        <v>120</v>
      </c>
      <c r="J78" s="192">
        <v>101.35</v>
      </c>
      <c r="K78" s="193">
        <v>104.492</v>
      </c>
      <c r="L78" s="199">
        <v>63</v>
      </c>
      <c r="N78" s="16"/>
    </row>
    <row r="79" spans="2:14">
      <c r="B79" s="219"/>
      <c r="C79" s="223" t="s">
        <v>3386</v>
      </c>
      <c r="D79" s="224"/>
      <c r="E79" s="224"/>
      <c r="F79" s="225"/>
      <c r="G79" s="225"/>
      <c r="H79" s="226" t="s">
        <v>3478</v>
      </c>
      <c r="I79" s="227">
        <v>220.5</v>
      </c>
      <c r="J79" s="228">
        <v>191.79999999999998</v>
      </c>
      <c r="K79" s="229">
        <v>168.82499999999999</v>
      </c>
      <c r="L79" s="230">
        <v>94.56</v>
      </c>
      <c r="N79" s="16"/>
    </row>
    <row r="80" spans="2:14">
      <c r="B80" s="219" t="s">
        <v>6</v>
      </c>
      <c r="C80" s="203" t="s">
        <v>213</v>
      </c>
      <c r="D80" s="203" t="s">
        <v>74</v>
      </c>
      <c r="E80" s="189">
        <v>10.5</v>
      </c>
      <c r="F80" s="190" t="s">
        <v>24</v>
      </c>
      <c r="G80" s="190" t="s">
        <v>21</v>
      </c>
      <c r="H80" s="191" t="s">
        <v>213</v>
      </c>
      <c r="I80" s="201">
        <v>14</v>
      </c>
      <c r="J80" s="192">
        <v>11.9</v>
      </c>
      <c r="K80" s="193">
        <v>11.090999999999999</v>
      </c>
      <c r="L80" s="199">
        <v>3.69</v>
      </c>
      <c r="N80" s="16"/>
    </row>
    <row r="81" spans="2:14">
      <c r="B81" s="219"/>
      <c r="C81" s="205" t="s">
        <v>3478</v>
      </c>
      <c r="D81" s="187"/>
      <c r="E81" s="189">
        <v>10.5</v>
      </c>
      <c r="F81" s="190" t="s">
        <v>18</v>
      </c>
      <c r="G81" s="190" t="s">
        <v>21</v>
      </c>
      <c r="H81" s="191" t="s">
        <v>213</v>
      </c>
      <c r="I81" s="201">
        <v>14</v>
      </c>
      <c r="J81" s="192">
        <v>11.9</v>
      </c>
      <c r="K81" s="193">
        <v>11.002000000000001</v>
      </c>
      <c r="L81" s="199">
        <v>3.69</v>
      </c>
      <c r="N81" s="16"/>
    </row>
    <row r="82" spans="2:14" ht="11.25" customHeight="1">
      <c r="B82" s="219"/>
      <c r="C82" s="187" t="s">
        <v>3478</v>
      </c>
      <c r="D82" s="188" t="s">
        <v>75</v>
      </c>
      <c r="E82" s="189">
        <v>10.5</v>
      </c>
      <c r="F82" s="190" t="s">
        <v>24</v>
      </c>
      <c r="G82" s="190" t="s">
        <v>21</v>
      </c>
      <c r="H82" s="191" t="s">
        <v>213</v>
      </c>
      <c r="I82" s="201">
        <v>14</v>
      </c>
      <c r="J82" s="192">
        <v>11.9</v>
      </c>
      <c r="K82" s="193">
        <v>12.23</v>
      </c>
      <c r="L82" s="199">
        <v>3.69</v>
      </c>
      <c r="N82" s="16"/>
    </row>
    <row r="83" spans="2:14" ht="11.25" customHeight="1">
      <c r="B83" s="219"/>
      <c r="C83" s="223" t="s">
        <v>3386</v>
      </c>
      <c r="D83" s="224"/>
      <c r="E83" s="224"/>
      <c r="F83" s="225"/>
      <c r="G83" s="225"/>
      <c r="H83" s="226" t="s">
        <v>3478</v>
      </c>
      <c r="I83" s="227">
        <v>42</v>
      </c>
      <c r="J83" s="228">
        <v>35.700000000000003</v>
      </c>
      <c r="K83" s="229">
        <v>34.323</v>
      </c>
      <c r="L83" s="230">
        <v>11.07</v>
      </c>
      <c r="N83" s="16"/>
    </row>
    <row r="84" spans="2:14">
      <c r="B84" s="219"/>
      <c r="C84" s="203" t="s">
        <v>217</v>
      </c>
      <c r="D84" s="203" t="s">
        <v>76</v>
      </c>
      <c r="E84" s="189">
        <v>10.5</v>
      </c>
      <c r="F84" s="190" t="s">
        <v>77</v>
      </c>
      <c r="G84" s="190" t="s">
        <v>201</v>
      </c>
      <c r="H84" s="191" t="s">
        <v>3371</v>
      </c>
      <c r="I84" s="201">
        <v>7.16</v>
      </c>
      <c r="J84" s="192">
        <v>5.7320000000000002</v>
      </c>
      <c r="K84" s="193">
        <v>5.7516100000000003</v>
      </c>
      <c r="L84" s="199">
        <v>4.3</v>
      </c>
      <c r="N84" s="16"/>
    </row>
    <row r="85" spans="2:14">
      <c r="B85" s="219"/>
      <c r="C85" s="205" t="s">
        <v>3478</v>
      </c>
      <c r="D85" s="205"/>
      <c r="E85" s="189">
        <v>10.5</v>
      </c>
      <c r="F85" s="190" t="s">
        <v>78</v>
      </c>
      <c r="G85" s="190" t="s">
        <v>201</v>
      </c>
      <c r="H85" s="191" t="s">
        <v>3371</v>
      </c>
      <c r="I85" s="201">
        <v>7.16</v>
      </c>
      <c r="J85" s="192">
        <v>5.7320000000000002</v>
      </c>
      <c r="K85" s="193">
        <v>5.7267700000000001</v>
      </c>
      <c r="L85" s="199">
        <v>4.3</v>
      </c>
      <c r="N85" s="16"/>
    </row>
    <row r="86" spans="2:14">
      <c r="B86" s="219"/>
      <c r="C86" s="205" t="s">
        <v>3478</v>
      </c>
      <c r="D86" s="205"/>
      <c r="E86" s="189">
        <v>10.5</v>
      </c>
      <c r="F86" s="190" t="s">
        <v>79</v>
      </c>
      <c r="G86" s="190" t="s">
        <v>201</v>
      </c>
      <c r="H86" s="191" t="s">
        <v>3371</v>
      </c>
      <c r="I86" s="201">
        <v>7.16</v>
      </c>
      <c r="J86" s="192">
        <v>5.7320000000000002</v>
      </c>
      <c r="K86" s="193">
        <v>5.7809799999999996</v>
      </c>
      <c r="L86" s="199">
        <v>4.3</v>
      </c>
      <c r="N86" s="16"/>
    </row>
    <row r="87" spans="2:14" ht="11.25" customHeight="1">
      <c r="B87" s="219"/>
      <c r="C87" s="187" t="s">
        <v>3478</v>
      </c>
      <c r="D87" s="187"/>
      <c r="E87" s="189"/>
      <c r="F87" s="190" t="s">
        <v>80</v>
      </c>
      <c r="G87" s="190" t="s">
        <v>201</v>
      </c>
      <c r="H87" s="191" t="s">
        <v>3371</v>
      </c>
      <c r="I87" s="201">
        <v>7.16</v>
      </c>
      <c r="J87" s="192">
        <v>5.7320000000000002</v>
      </c>
      <c r="K87" s="193">
        <v>5.7758799999999999</v>
      </c>
      <c r="L87" s="199">
        <v>4.3</v>
      </c>
      <c r="N87" s="16"/>
    </row>
    <row r="88" spans="2:14" ht="11.25" customHeight="1">
      <c r="B88" s="219"/>
      <c r="C88" s="223" t="s">
        <v>3366</v>
      </c>
      <c r="D88" s="224"/>
      <c r="E88" s="224"/>
      <c r="F88" s="225"/>
      <c r="G88" s="225"/>
      <c r="H88" s="226" t="s">
        <v>3478</v>
      </c>
      <c r="I88" s="227">
        <v>28.64</v>
      </c>
      <c r="J88" s="228">
        <v>22.928000000000001</v>
      </c>
      <c r="K88" s="229">
        <v>23.035240000000002</v>
      </c>
      <c r="L88" s="230">
        <v>17.2</v>
      </c>
      <c r="N88" s="16"/>
    </row>
    <row r="89" spans="2:14">
      <c r="B89" s="219"/>
      <c r="C89" s="223" t="s">
        <v>3387</v>
      </c>
      <c r="D89" s="224"/>
      <c r="E89" s="224"/>
      <c r="F89" s="225"/>
      <c r="G89" s="225"/>
      <c r="H89" s="226" t="s">
        <v>3478</v>
      </c>
      <c r="I89" s="227">
        <v>70.639999999999986</v>
      </c>
      <c r="J89" s="228">
        <v>58.628</v>
      </c>
      <c r="K89" s="229">
        <v>57.358240000000002</v>
      </c>
      <c r="L89" s="230">
        <v>28.270000000000003</v>
      </c>
      <c r="N89" s="16"/>
    </row>
    <row r="90" spans="2:14">
      <c r="B90" s="219" t="s">
        <v>164</v>
      </c>
      <c r="C90" s="203" t="s">
        <v>213</v>
      </c>
      <c r="D90" s="203" t="s">
        <v>195</v>
      </c>
      <c r="E90" s="189">
        <v>13.8</v>
      </c>
      <c r="F90" s="190" t="s">
        <v>165</v>
      </c>
      <c r="G90" s="190" t="s">
        <v>19</v>
      </c>
      <c r="H90" s="191" t="s">
        <v>213</v>
      </c>
      <c r="I90" s="201">
        <v>253.26</v>
      </c>
      <c r="J90" s="192">
        <v>230.7</v>
      </c>
      <c r="K90" s="193">
        <v>235.31</v>
      </c>
      <c r="L90" s="199">
        <v>27.1</v>
      </c>
      <c r="N90" s="16"/>
    </row>
    <row r="91" spans="2:14">
      <c r="B91" s="219"/>
      <c r="C91" s="205" t="s">
        <v>3478</v>
      </c>
      <c r="D91" s="187"/>
      <c r="E91" s="189">
        <v>13.8</v>
      </c>
      <c r="F91" s="190" t="s">
        <v>166</v>
      </c>
      <c r="G91" s="190" t="s">
        <v>19</v>
      </c>
      <c r="H91" s="191" t="s">
        <v>213</v>
      </c>
      <c r="I91" s="201">
        <v>253.26</v>
      </c>
      <c r="J91" s="192">
        <v>230.7</v>
      </c>
      <c r="K91" s="193">
        <v>235.04</v>
      </c>
      <c r="L91" s="199">
        <v>27.1</v>
      </c>
      <c r="N91" s="16"/>
    </row>
    <row r="92" spans="2:14">
      <c r="B92" s="219"/>
      <c r="C92" s="187" t="s">
        <v>3478</v>
      </c>
      <c r="D92" s="200" t="s">
        <v>196</v>
      </c>
      <c r="E92" s="189">
        <v>6.3</v>
      </c>
      <c r="F92" s="190" t="s">
        <v>167</v>
      </c>
      <c r="G92" s="190" t="s">
        <v>19</v>
      </c>
      <c r="H92" s="191" t="s">
        <v>213</v>
      </c>
      <c r="I92" s="201">
        <v>7.1550000000000002</v>
      </c>
      <c r="J92" s="192">
        <v>6.3849999999999998</v>
      </c>
      <c r="K92" s="193">
        <v>6.39</v>
      </c>
      <c r="L92" s="199">
        <v>3.2289007417385891</v>
      </c>
      <c r="N92" s="16"/>
    </row>
    <row r="93" spans="2:14">
      <c r="B93" s="219"/>
      <c r="C93" s="223" t="s">
        <v>3386</v>
      </c>
      <c r="D93" s="224"/>
      <c r="E93" s="224"/>
      <c r="F93" s="225"/>
      <c r="G93" s="225"/>
      <c r="H93" s="226" t="s">
        <v>3478</v>
      </c>
      <c r="I93" s="227">
        <v>513.67499999999995</v>
      </c>
      <c r="J93" s="228">
        <v>467.78499999999997</v>
      </c>
      <c r="K93" s="229">
        <v>476.74</v>
      </c>
      <c r="L93" s="230">
        <v>57.428900741738595</v>
      </c>
      <c r="N93" s="16"/>
    </row>
    <row r="94" spans="2:14">
      <c r="B94" s="220" t="s">
        <v>237</v>
      </c>
      <c r="C94" s="206" t="s">
        <v>213</v>
      </c>
      <c r="D94" s="200" t="s">
        <v>238</v>
      </c>
      <c r="E94" s="189">
        <v>6.9</v>
      </c>
      <c r="F94" s="190" t="s">
        <v>18</v>
      </c>
      <c r="G94" s="190" t="s">
        <v>19</v>
      </c>
      <c r="H94" s="191" t="s">
        <v>213</v>
      </c>
      <c r="I94" s="201">
        <v>7.33</v>
      </c>
      <c r="J94" s="192">
        <v>7.5</v>
      </c>
      <c r="K94" s="193">
        <v>6.6</v>
      </c>
      <c r="L94" s="199">
        <v>5.1040000000000001</v>
      </c>
      <c r="N94" s="16"/>
    </row>
    <row r="95" spans="2:14">
      <c r="B95" s="221"/>
      <c r="C95" s="200" t="s">
        <v>3478</v>
      </c>
      <c r="D95" s="207"/>
      <c r="E95" s="189">
        <v>6.9</v>
      </c>
      <c r="F95" s="190" t="s">
        <v>347</v>
      </c>
      <c r="G95" s="190" t="s">
        <v>19</v>
      </c>
      <c r="H95" s="191" t="s">
        <v>213</v>
      </c>
      <c r="I95" s="201">
        <v>7.33</v>
      </c>
      <c r="J95" s="192">
        <v>7.5</v>
      </c>
      <c r="K95" s="193">
        <v>6.6</v>
      </c>
      <c r="L95" s="199">
        <v>5.0999999999999996</v>
      </c>
      <c r="N95" s="16"/>
    </row>
    <row r="96" spans="2:14">
      <c r="B96" s="221"/>
      <c r="C96" s="223" t="s">
        <v>3386</v>
      </c>
      <c r="D96" s="224"/>
      <c r="E96" s="224"/>
      <c r="F96" s="225"/>
      <c r="G96" s="225"/>
      <c r="H96" s="226" t="s">
        <v>3478</v>
      </c>
      <c r="I96" s="227">
        <f>+I95+I94</f>
        <v>14.66</v>
      </c>
      <c r="J96" s="227">
        <f t="shared" ref="J96:L96" si="2">+J95+J94</f>
        <v>15</v>
      </c>
      <c r="K96" s="227">
        <f t="shared" si="2"/>
        <v>13.2</v>
      </c>
      <c r="L96" s="227">
        <f t="shared" si="2"/>
        <v>10.204000000000001</v>
      </c>
      <c r="N96" s="16"/>
    </row>
    <row r="97" spans="2:14" ht="11.25" customHeight="1">
      <c r="B97" s="219" t="s">
        <v>81</v>
      </c>
      <c r="C97" s="203" t="s">
        <v>213</v>
      </c>
      <c r="D97" s="203" t="s">
        <v>82</v>
      </c>
      <c r="E97" s="189">
        <v>13.8</v>
      </c>
      <c r="F97" s="190" t="s">
        <v>24</v>
      </c>
      <c r="G97" s="190" t="s">
        <v>21</v>
      </c>
      <c r="H97" s="191" t="s">
        <v>213</v>
      </c>
      <c r="I97" s="201">
        <v>120</v>
      </c>
      <c r="J97" s="192">
        <v>114</v>
      </c>
      <c r="K97" s="193">
        <v>107.23099999999999</v>
      </c>
      <c r="L97" s="199">
        <v>37</v>
      </c>
      <c r="N97" s="16"/>
    </row>
    <row r="98" spans="2:14" ht="11.25" customHeight="1">
      <c r="B98" s="219"/>
      <c r="C98" s="205" t="s">
        <v>3478</v>
      </c>
      <c r="D98" s="205"/>
      <c r="E98" s="189">
        <v>13.8</v>
      </c>
      <c r="F98" s="190" t="s">
        <v>18</v>
      </c>
      <c r="G98" s="190" t="s">
        <v>21</v>
      </c>
      <c r="H98" s="191" t="s">
        <v>213</v>
      </c>
      <c r="I98" s="201">
        <v>120</v>
      </c>
      <c r="J98" s="192">
        <v>114</v>
      </c>
      <c r="K98" s="193">
        <v>107.417</v>
      </c>
      <c r="L98" s="199">
        <v>37</v>
      </c>
      <c r="N98" s="16"/>
    </row>
    <row r="99" spans="2:14">
      <c r="B99" s="219"/>
      <c r="C99" s="205" t="s">
        <v>3478</v>
      </c>
      <c r="D99" s="205"/>
      <c r="E99" s="189">
        <v>13.8</v>
      </c>
      <c r="F99" s="190" t="s">
        <v>40</v>
      </c>
      <c r="G99" s="190" t="s">
        <v>21</v>
      </c>
      <c r="H99" s="191" t="s">
        <v>213</v>
      </c>
      <c r="I99" s="201">
        <v>120</v>
      </c>
      <c r="J99" s="192">
        <v>114</v>
      </c>
      <c r="K99" s="193">
        <v>107.753</v>
      </c>
      <c r="L99" s="199">
        <v>37</v>
      </c>
      <c r="N99" s="16"/>
    </row>
    <row r="100" spans="2:14">
      <c r="B100" s="219"/>
      <c r="C100" s="205" t="s">
        <v>3478</v>
      </c>
      <c r="D100" s="205"/>
      <c r="E100" s="189">
        <v>13.8</v>
      </c>
      <c r="F100" s="190" t="s">
        <v>41</v>
      </c>
      <c r="G100" s="190" t="s">
        <v>21</v>
      </c>
      <c r="H100" s="191" t="s">
        <v>213</v>
      </c>
      <c r="I100" s="201">
        <v>120</v>
      </c>
      <c r="J100" s="192">
        <v>114</v>
      </c>
      <c r="K100" s="193">
        <v>108.577</v>
      </c>
      <c r="L100" s="199">
        <v>37</v>
      </c>
      <c r="N100" s="16"/>
    </row>
    <row r="101" spans="2:14" ht="11.25" customHeight="1">
      <c r="B101" s="219"/>
      <c r="C101" s="205" t="s">
        <v>3478</v>
      </c>
      <c r="D101" s="205"/>
      <c r="E101" s="189">
        <v>13.8</v>
      </c>
      <c r="F101" s="190" t="s">
        <v>69</v>
      </c>
      <c r="G101" s="190" t="s">
        <v>21</v>
      </c>
      <c r="H101" s="191" t="s">
        <v>213</v>
      </c>
      <c r="I101" s="201">
        <v>120</v>
      </c>
      <c r="J101" s="192">
        <v>114</v>
      </c>
      <c r="K101" s="193">
        <v>81.352999999999994</v>
      </c>
      <c r="L101" s="199">
        <v>37</v>
      </c>
      <c r="N101" s="16"/>
    </row>
    <row r="102" spans="2:14" ht="11.25" customHeight="1">
      <c r="B102" s="219"/>
      <c r="C102" s="205" t="s">
        <v>3478</v>
      </c>
      <c r="D102" s="205"/>
      <c r="E102" s="189">
        <v>13.8</v>
      </c>
      <c r="F102" s="190" t="s">
        <v>70</v>
      </c>
      <c r="G102" s="190" t="s">
        <v>21</v>
      </c>
      <c r="H102" s="191" t="s">
        <v>213</v>
      </c>
      <c r="I102" s="201">
        <v>120</v>
      </c>
      <c r="J102" s="192">
        <v>114</v>
      </c>
      <c r="K102" s="193">
        <v>83.787000000000006</v>
      </c>
      <c r="L102" s="199">
        <v>37</v>
      </c>
      <c r="N102" s="16"/>
    </row>
    <row r="103" spans="2:14">
      <c r="B103" s="219"/>
      <c r="C103" s="205" t="s">
        <v>3478</v>
      </c>
      <c r="D103" s="187"/>
      <c r="E103" s="189">
        <v>13.8</v>
      </c>
      <c r="F103" s="190" t="s">
        <v>83</v>
      </c>
      <c r="G103" s="190" t="s">
        <v>21</v>
      </c>
      <c r="H103" s="191" t="s">
        <v>213</v>
      </c>
      <c r="I103" s="201">
        <v>120</v>
      </c>
      <c r="J103" s="192">
        <v>114</v>
      </c>
      <c r="K103" s="193">
        <v>82.596000000000004</v>
      </c>
      <c r="L103" s="199">
        <v>37</v>
      </c>
      <c r="N103" s="16"/>
    </row>
    <row r="104" spans="2:14">
      <c r="B104" s="219"/>
      <c r="C104" s="205" t="s">
        <v>3478</v>
      </c>
      <c r="D104" s="203" t="s">
        <v>84</v>
      </c>
      <c r="E104" s="189">
        <v>13.8</v>
      </c>
      <c r="F104" s="190" t="s">
        <v>24</v>
      </c>
      <c r="G104" s="190" t="s">
        <v>21</v>
      </c>
      <c r="H104" s="191" t="s">
        <v>213</v>
      </c>
      <c r="I104" s="201">
        <v>82.5</v>
      </c>
      <c r="J104" s="192">
        <v>70.12</v>
      </c>
      <c r="K104" s="193">
        <v>73.914000000000001</v>
      </c>
      <c r="L104" s="199">
        <v>49.5</v>
      </c>
      <c r="N104" s="16"/>
    </row>
    <row r="105" spans="2:14" ht="11.25" customHeight="1">
      <c r="B105" s="219"/>
      <c r="C105" s="205" t="s">
        <v>3478</v>
      </c>
      <c r="D105" s="205"/>
      <c r="E105" s="189">
        <v>13.8</v>
      </c>
      <c r="F105" s="190" t="s">
        <v>18</v>
      </c>
      <c r="G105" s="190" t="s">
        <v>21</v>
      </c>
      <c r="H105" s="191" t="s">
        <v>213</v>
      </c>
      <c r="I105" s="201">
        <v>82.5</v>
      </c>
      <c r="J105" s="192">
        <v>70.12</v>
      </c>
      <c r="K105" s="193">
        <v>73.012</v>
      </c>
      <c r="L105" s="199">
        <v>49.5</v>
      </c>
      <c r="N105" s="16"/>
    </row>
    <row r="106" spans="2:14">
      <c r="B106" s="219"/>
      <c r="C106" s="187" t="s">
        <v>3478</v>
      </c>
      <c r="D106" s="187"/>
      <c r="E106" s="189">
        <v>13.8</v>
      </c>
      <c r="F106" s="190" t="s">
        <v>40</v>
      </c>
      <c r="G106" s="190" t="s">
        <v>21</v>
      </c>
      <c r="H106" s="191" t="s">
        <v>213</v>
      </c>
      <c r="I106" s="201">
        <v>82.5</v>
      </c>
      <c r="J106" s="192">
        <v>70.12</v>
      </c>
      <c r="K106" s="193">
        <v>72.510000000000005</v>
      </c>
      <c r="L106" s="199">
        <v>49.5</v>
      </c>
      <c r="N106" s="16"/>
    </row>
    <row r="107" spans="2:14">
      <c r="B107" s="219"/>
      <c r="C107" s="223" t="s">
        <v>3386</v>
      </c>
      <c r="D107" s="224"/>
      <c r="E107" s="224"/>
      <c r="F107" s="225"/>
      <c r="G107" s="225"/>
      <c r="H107" s="226" t="s">
        <v>3478</v>
      </c>
      <c r="I107" s="227">
        <v>1087.5</v>
      </c>
      <c r="J107" s="228">
        <v>1008.36</v>
      </c>
      <c r="K107" s="229">
        <v>898.15000000000009</v>
      </c>
      <c r="L107" s="230">
        <v>407.5</v>
      </c>
      <c r="N107" s="16"/>
    </row>
    <row r="108" spans="2:14">
      <c r="B108" s="219"/>
      <c r="C108" s="203" t="s">
        <v>217</v>
      </c>
      <c r="D108" s="203" t="s">
        <v>85</v>
      </c>
      <c r="E108" s="189">
        <v>10</v>
      </c>
      <c r="F108" s="190" t="s">
        <v>86</v>
      </c>
      <c r="G108" s="190" t="s">
        <v>201</v>
      </c>
      <c r="H108" s="191" t="s">
        <v>3376</v>
      </c>
      <c r="I108" s="201">
        <v>11.266</v>
      </c>
      <c r="J108" s="192">
        <v>9.34</v>
      </c>
      <c r="K108" s="193">
        <v>8.9964399999999998</v>
      </c>
      <c r="L108" s="199">
        <v>6.75</v>
      </c>
      <c r="N108" s="16"/>
    </row>
    <row r="109" spans="2:14">
      <c r="B109" s="219"/>
      <c r="C109" s="187" t="s">
        <v>3478</v>
      </c>
      <c r="D109" s="187"/>
      <c r="E109" s="189">
        <v>10</v>
      </c>
      <c r="F109" s="190" t="s">
        <v>87</v>
      </c>
      <c r="G109" s="190" t="s">
        <v>201</v>
      </c>
      <c r="H109" s="191" t="s">
        <v>3376</v>
      </c>
      <c r="I109" s="201">
        <v>11.266</v>
      </c>
      <c r="J109" s="192">
        <v>9.34</v>
      </c>
      <c r="K109" s="193">
        <v>8.5574300000000001</v>
      </c>
      <c r="L109" s="199">
        <v>6.75</v>
      </c>
      <c r="N109" s="16"/>
    </row>
    <row r="110" spans="2:14">
      <c r="B110" s="219"/>
      <c r="C110" s="223" t="s">
        <v>3366</v>
      </c>
      <c r="D110" s="224"/>
      <c r="E110" s="224"/>
      <c r="F110" s="225"/>
      <c r="G110" s="225"/>
      <c r="H110" s="226" t="s">
        <v>3478</v>
      </c>
      <c r="I110" s="227">
        <v>22.532</v>
      </c>
      <c r="J110" s="228">
        <v>18.68</v>
      </c>
      <c r="K110" s="229">
        <v>17.55387</v>
      </c>
      <c r="L110" s="230">
        <v>13.5</v>
      </c>
      <c r="N110" s="16"/>
    </row>
    <row r="111" spans="2:14">
      <c r="B111" s="219"/>
      <c r="C111" s="223" t="s">
        <v>3387</v>
      </c>
      <c r="D111" s="224"/>
      <c r="E111" s="224"/>
      <c r="F111" s="225"/>
      <c r="G111" s="225"/>
      <c r="H111" s="226" t="s">
        <v>3478</v>
      </c>
      <c r="I111" s="227">
        <v>1110.0320000000002</v>
      </c>
      <c r="J111" s="228">
        <v>1027.04</v>
      </c>
      <c r="K111" s="229">
        <v>915.70387000000005</v>
      </c>
      <c r="L111" s="230">
        <v>421</v>
      </c>
      <c r="N111" s="16"/>
    </row>
    <row r="112" spans="2:14">
      <c r="B112" s="219" t="s">
        <v>241</v>
      </c>
      <c r="C112" s="203" t="s">
        <v>213</v>
      </c>
      <c r="D112" s="203" t="s">
        <v>155</v>
      </c>
      <c r="E112" s="189">
        <v>13.8</v>
      </c>
      <c r="F112" s="190" t="s">
        <v>135</v>
      </c>
      <c r="G112" s="190" t="s">
        <v>21</v>
      </c>
      <c r="H112" s="191" t="s">
        <v>213</v>
      </c>
      <c r="I112" s="201">
        <v>56.3294</v>
      </c>
      <c r="J112" s="192">
        <v>48.822000000000003</v>
      </c>
      <c r="K112" s="193">
        <v>49.439</v>
      </c>
      <c r="L112" s="199">
        <v>28</v>
      </c>
      <c r="N112" s="16"/>
    </row>
    <row r="113" spans="2:14">
      <c r="B113" s="219"/>
      <c r="C113" s="187" t="s">
        <v>3478</v>
      </c>
      <c r="D113" s="187"/>
      <c r="E113" s="189">
        <v>13.8</v>
      </c>
      <c r="F113" s="190" t="s">
        <v>136</v>
      </c>
      <c r="G113" s="190" t="s">
        <v>21</v>
      </c>
      <c r="H113" s="191" t="s">
        <v>213</v>
      </c>
      <c r="I113" s="201">
        <v>56.3294</v>
      </c>
      <c r="J113" s="192">
        <v>48.822000000000003</v>
      </c>
      <c r="K113" s="193">
        <v>48.877000000000002</v>
      </c>
      <c r="L113" s="199">
        <v>28</v>
      </c>
      <c r="N113" s="16"/>
    </row>
    <row r="114" spans="2:14">
      <c r="B114" s="219"/>
      <c r="C114" s="223" t="s">
        <v>3386</v>
      </c>
      <c r="D114" s="224"/>
      <c r="E114" s="224"/>
      <c r="F114" s="225"/>
      <c r="G114" s="225"/>
      <c r="H114" s="226" t="s">
        <v>3478</v>
      </c>
      <c r="I114" s="227">
        <v>112.6588</v>
      </c>
      <c r="J114" s="228">
        <v>97.644000000000005</v>
      </c>
      <c r="K114" s="229">
        <v>98.316000000000003</v>
      </c>
      <c r="L114" s="230">
        <v>56</v>
      </c>
      <c r="N114" s="16"/>
    </row>
    <row r="115" spans="2:14">
      <c r="B115" s="219" t="s">
        <v>362</v>
      </c>
      <c r="C115" s="187" t="s">
        <v>213</v>
      </c>
      <c r="D115" s="188" t="s">
        <v>363</v>
      </c>
      <c r="E115" s="189">
        <v>13.8</v>
      </c>
      <c r="F115" s="190" t="s">
        <v>187</v>
      </c>
      <c r="G115" s="190" t="s">
        <v>21</v>
      </c>
      <c r="H115" s="191" t="s">
        <v>213</v>
      </c>
      <c r="I115" s="192">
        <v>22</v>
      </c>
      <c r="J115" s="192">
        <v>20</v>
      </c>
      <c r="K115" s="193">
        <v>20</v>
      </c>
      <c r="L115" s="193">
        <v>0.34</v>
      </c>
      <c r="N115" s="16"/>
    </row>
    <row r="116" spans="2:14">
      <c r="B116" s="219"/>
      <c r="C116" s="223" t="s">
        <v>3386</v>
      </c>
      <c r="D116" s="224"/>
      <c r="E116" s="224"/>
      <c r="F116" s="225"/>
      <c r="G116" s="225"/>
      <c r="H116" s="226" t="s">
        <v>3478</v>
      </c>
      <c r="I116" s="227">
        <f>+I115</f>
        <v>22</v>
      </c>
      <c r="J116" s="228">
        <f>+J115</f>
        <v>20</v>
      </c>
      <c r="K116" s="229">
        <f>+K115</f>
        <v>20</v>
      </c>
      <c r="L116" s="230">
        <f>+L115</f>
        <v>0.34</v>
      </c>
      <c r="N116" s="16"/>
    </row>
    <row r="117" spans="2:14">
      <c r="B117" s="220" t="s">
        <v>243</v>
      </c>
      <c r="C117" s="187" t="s">
        <v>245</v>
      </c>
      <c r="D117" s="200" t="s">
        <v>246</v>
      </c>
      <c r="E117" s="208">
        <v>33</v>
      </c>
      <c r="F117" s="190" t="s">
        <v>247</v>
      </c>
      <c r="G117" s="190" t="s">
        <v>248</v>
      </c>
      <c r="H117" s="191" t="s">
        <v>245</v>
      </c>
      <c r="I117" s="201">
        <v>144.47999999999999</v>
      </c>
      <c r="J117" s="192">
        <v>144.47999999999999</v>
      </c>
      <c r="K117" s="193">
        <v>144.47999999999999</v>
      </c>
      <c r="L117" s="199">
        <v>0</v>
      </c>
      <c r="N117" s="16"/>
    </row>
    <row r="118" spans="2:14">
      <c r="B118" s="221"/>
      <c r="C118" s="223" t="s">
        <v>3370</v>
      </c>
      <c r="D118" s="224"/>
      <c r="E118" s="224"/>
      <c r="F118" s="225"/>
      <c r="G118" s="225"/>
      <c r="H118" s="226" t="s">
        <v>3478</v>
      </c>
      <c r="I118" s="227">
        <v>144.47999999999999</v>
      </c>
      <c r="J118" s="228">
        <v>144.47999999999999</v>
      </c>
      <c r="K118" s="229">
        <v>144.47999999999999</v>
      </c>
      <c r="L118" s="230">
        <v>0</v>
      </c>
      <c r="N118" s="16"/>
    </row>
    <row r="119" spans="2:14">
      <c r="B119" s="221"/>
      <c r="C119" s="187" t="s">
        <v>3479</v>
      </c>
      <c r="D119" s="200" t="s">
        <v>251</v>
      </c>
      <c r="E119" s="208">
        <v>33</v>
      </c>
      <c r="F119" s="190" t="s">
        <v>252</v>
      </c>
      <c r="G119" s="190" t="s">
        <v>139</v>
      </c>
      <c r="H119" s="191" t="s">
        <v>3479</v>
      </c>
      <c r="I119" s="201">
        <v>132.30000000000001</v>
      </c>
      <c r="J119" s="192">
        <v>132.30000000000001</v>
      </c>
      <c r="K119" s="193">
        <v>132.30000000000001</v>
      </c>
      <c r="L119" s="199">
        <v>0</v>
      </c>
      <c r="N119" s="16"/>
    </row>
    <row r="120" spans="2:14">
      <c r="B120" s="221"/>
      <c r="C120" s="223" t="s">
        <v>3480</v>
      </c>
      <c r="D120" s="224"/>
      <c r="E120" s="224"/>
      <c r="F120" s="225"/>
      <c r="G120" s="225"/>
      <c r="H120" s="226" t="s">
        <v>3478</v>
      </c>
      <c r="I120" s="227">
        <v>132.30000000000001</v>
      </c>
      <c r="J120" s="228">
        <v>132.30000000000001</v>
      </c>
      <c r="K120" s="229">
        <v>132.30000000000001</v>
      </c>
      <c r="L120" s="230">
        <v>0</v>
      </c>
      <c r="N120" s="16"/>
    </row>
    <row r="121" spans="2:14">
      <c r="B121" s="222"/>
      <c r="C121" s="223" t="s">
        <v>3388</v>
      </c>
      <c r="D121" s="224"/>
      <c r="E121" s="224"/>
      <c r="F121" s="225"/>
      <c r="G121" s="225"/>
      <c r="H121" s="226" t="s">
        <v>3478</v>
      </c>
      <c r="I121" s="227">
        <v>276.77999999999997</v>
      </c>
      <c r="J121" s="227">
        <v>276.77999999999997</v>
      </c>
      <c r="K121" s="227">
        <v>276.77999999999997</v>
      </c>
      <c r="L121" s="227">
        <v>0</v>
      </c>
      <c r="N121" s="16"/>
    </row>
    <row r="122" spans="2:14">
      <c r="B122" s="219" t="s">
        <v>255</v>
      </c>
      <c r="C122" s="203" t="s">
        <v>213</v>
      </c>
      <c r="D122" s="203" t="s">
        <v>43</v>
      </c>
      <c r="E122" s="189">
        <v>10</v>
      </c>
      <c r="F122" s="190" t="s">
        <v>24</v>
      </c>
      <c r="G122" s="190" t="s">
        <v>19</v>
      </c>
      <c r="H122" s="191" t="s">
        <v>213</v>
      </c>
      <c r="I122" s="201">
        <v>22.4</v>
      </c>
      <c r="J122" s="192">
        <v>15.7</v>
      </c>
      <c r="K122" s="193">
        <v>15.615</v>
      </c>
      <c r="L122" s="199">
        <v>15</v>
      </c>
      <c r="N122" s="16"/>
    </row>
    <row r="123" spans="2:14">
      <c r="B123" s="219"/>
      <c r="C123" s="205" t="s">
        <v>3478</v>
      </c>
      <c r="D123" s="187"/>
      <c r="E123" s="189">
        <v>10</v>
      </c>
      <c r="F123" s="190" t="s">
        <v>18</v>
      </c>
      <c r="G123" s="190" t="s">
        <v>19</v>
      </c>
      <c r="H123" s="191" t="s">
        <v>213</v>
      </c>
      <c r="I123" s="201">
        <v>22.4</v>
      </c>
      <c r="J123" s="192">
        <v>15.7</v>
      </c>
      <c r="K123" s="193">
        <v>15.234999999999999</v>
      </c>
      <c r="L123" s="199">
        <v>15</v>
      </c>
      <c r="N123" s="16"/>
    </row>
    <row r="124" spans="2:14">
      <c r="B124" s="219"/>
      <c r="C124" s="205" t="s">
        <v>3478</v>
      </c>
      <c r="D124" s="203" t="s">
        <v>44</v>
      </c>
      <c r="E124" s="189">
        <v>12.5</v>
      </c>
      <c r="F124" s="190" t="s">
        <v>24</v>
      </c>
      <c r="G124" s="190" t="s">
        <v>21</v>
      </c>
      <c r="H124" s="191" t="s">
        <v>213</v>
      </c>
      <c r="I124" s="201">
        <v>85</v>
      </c>
      <c r="J124" s="192">
        <v>64.599999999999994</v>
      </c>
      <c r="K124" s="193">
        <v>69.53</v>
      </c>
      <c r="L124" s="199">
        <v>50</v>
      </c>
      <c r="N124" s="16"/>
    </row>
    <row r="125" spans="2:14">
      <c r="B125" s="219"/>
      <c r="C125" s="205" t="s">
        <v>3478</v>
      </c>
      <c r="D125" s="205"/>
      <c r="E125" s="189">
        <v>12.5</v>
      </c>
      <c r="F125" s="190" t="s">
        <v>18</v>
      </c>
      <c r="G125" s="190" t="s">
        <v>21</v>
      </c>
      <c r="H125" s="191" t="s">
        <v>213</v>
      </c>
      <c r="I125" s="201">
        <v>85</v>
      </c>
      <c r="J125" s="192">
        <v>64.599999999999994</v>
      </c>
      <c r="K125" s="193">
        <v>69.11</v>
      </c>
      <c r="L125" s="199">
        <v>50</v>
      </c>
      <c r="N125" s="16"/>
    </row>
    <row r="126" spans="2:14">
      <c r="B126" s="219"/>
      <c r="C126" s="205" t="s">
        <v>3478</v>
      </c>
      <c r="D126" s="205"/>
      <c r="E126" s="189">
        <v>12.5</v>
      </c>
      <c r="F126" s="190" t="s">
        <v>40</v>
      </c>
      <c r="G126" s="190" t="s">
        <v>21</v>
      </c>
      <c r="H126" s="191" t="s">
        <v>213</v>
      </c>
      <c r="I126" s="201">
        <v>85</v>
      </c>
      <c r="J126" s="192">
        <v>64.599999999999994</v>
      </c>
      <c r="K126" s="193">
        <v>69.914000000000001</v>
      </c>
      <c r="L126" s="199">
        <v>50</v>
      </c>
      <c r="N126" s="16"/>
    </row>
    <row r="127" spans="2:14">
      <c r="B127" s="219"/>
      <c r="C127" s="205" t="s">
        <v>3478</v>
      </c>
      <c r="D127" s="187"/>
      <c r="E127" s="189">
        <v>12.5</v>
      </c>
      <c r="F127" s="190" t="s">
        <v>41</v>
      </c>
      <c r="G127" s="190" t="s">
        <v>21</v>
      </c>
      <c r="H127" s="191" t="s">
        <v>213</v>
      </c>
      <c r="I127" s="201">
        <v>85</v>
      </c>
      <c r="J127" s="192">
        <v>64.599999999999994</v>
      </c>
      <c r="K127" s="193">
        <v>69.346000000000004</v>
      </c>
      <c r="L127" s="199">
        <v>50</v>
      </c>
      <c r="N127" s="16"/>
    </row>
    <row r="128" spans="2:14">
      <c r="B128" s="219"/>
      <c r="C128" s="205" t="s">
        <v>3478</v>
      </c>
      <c r="D128" s="203" t="s">
        <v>45</v>
      </c>
      <c r="E128" s="189">
        <v>12.5</v>
      </c>
      <c r="F128" s="190" t="s">
        <v>24</v>
      </c>
      <c r="G128" s="190" t="s">
        <v>21</v>
      </c>
      <c r="H128" s="191" t="s">
        <v>213</v>
      </c>
      <c r="I128" s="201">
        <v>80</v>
      </c>
      <c r="J128" s="192">
        <v>60</v>
      </c>
      <c r="K128" s="193">
        <v>68.555549999999997</v>
      </c>
      <c r="L128" s="199">
        <v>30</v>
      </c>
      <c r="N128" s="16"/>
    </row>
    <row r="129" spans="2:14">
      <c r="B129" s="219"/>
      <c r="C129" s="205" t="s">
        <v>3478</v>
      </c>
      <c r="D129" s="187"/>
      <c r="E129" s="189">
        <v>12.5</v>
      </c>
      <c r="F129" s="190" t="s">
        <v>18</v>
      </c>
      <c r="G129" s="190" t="s">
        <v>21</v>
      </c>
      <c r="H129" s="191" t="s">
        <v>213</v>
      </c>
      <c r="I129" s="201">
        <v>80</v>
      </c>
      <c r="J129" s="192">
        <v>60</v>
      </c>
      <c r="K129" s="193">
        <v>68.466409999999996</v>
      </c>
      <c r="L129" s="199">
        <v>30</v>
      </c>
      <c r="N129" s="16"/>
    </row>
    <row r="130" spans="2:14" ht="11.25" customHeight="1">
      <c r="B130" s="219"/>
      <c r="C130" s="205" t="s">
        <v>3478</v>
      </c>
      <c r="D130" s="203" t="s">
        <v>46</v>
      </c>
      <c r="E130" s="189">
        <v>10</v>
      </c>
      <c r="F130" s="190" t="s">
        <v>24</v>
      </c>
      <c r="G130" s="190" t="s">
        <v>21</v>
      </c>
      <c r="H130" s="191" t="s">
        <v>213</v>
      </c>
      <c r="I130" s="201">
        <v>35</v>
      </c>
      <c r="J130" s="192">
        <v>24</v>
      </c>
      <c r="K130" s="193">
        <v>23.824000000000002</v>
      </c>
      <c r="L130" s="199">
        <v>20</v>
      </c>
      <c r="N130" s="16"/>
    </row>
    <row r="131" spans="2:14" ht="11.25" customHeight="1">
      <c r="B131" s="219"/>
      <c r="C131" s="205" t="s">
        <v>3478</v>
      </c>
      <c r="D131" s="205"/>
      <c r="E131" s="189">
        <v>10</v>
      </c>
      <c r="F131" s="190" t="s">
        <v>18</v>
      </c>
      <c r="G131" s="190" t="s">
        <v>21</v>
      </c>
      <c r="H131" s="191" t="s">
        <v>213</v>
      </c>
      <c r="I131" s="201">
        <v>35</v>
      </c>
      <c r="J131" s="192">
        <v>24</v>
      </c>
      <c r="K131" s="193">
        <v>22.574999999999999</v>
      </c>
      <c r="L131" s="199">
        <v>20</v>
      </c>
      <c r="N131" s="16"/>
    </row>
    <row r="132" spans="2:14">
      <c r="B132" s="219"/>
      <c r="C132" s="205" t="s">
        <v>3478</v>
      </c>
      <c r="D132" s="187"/>
      <c r="E132" s="189">
        <v>10</v>
      </c>
      <c r="F132" s="190" t="s">
        <v>40</v>
      </c>
      <c r="G132" s="190" t="s">
        <v>21</v>
      </c>
      <c r="H132" s="191" t="s">
        <v>213</v>
      </c>
      <c r="I132" s="201">
        <v>35</v>
      </c>
      <c r="J132" s="192">
        <v>24</v>
      </c>
      <c r="K132" s="193">
        <v>22.748999999999999</v>
      </c>
      <c r="L132" s="199">
        <v>20</v>
      </c>
      <c r="N132" s="16"/>
    </row>
    <row r="133" spans="2:14">
      <c r="B133" s="219"/>
      <c r="C133" s="205" t="s">
        <v>3478</v>
      </c>
      <c r="D133" s="203" t="s">
        <v>244</v>
      </c>
      <c r="E133" s="189">
        <v>0.4</v>
      </c>
      <c r="F133" s="190" t="s">
        <v>40</v>
      </c>
      <c r="G133" s="190" t="s">
        <v>200</v>
      </c>
      <c r="H133" s="191" t="s">
        <v>213</v>
      </c>
      <c r="I133" s="201">
        <v>0.41</v>
      </c>
      <c r="J133" s="192">
        <v>0.35</v>
      </c>
      <c r="K133" s="193">
        <v>0.35</v>
      </c>
      <c r="L133" s="199">
        <v>0.04</v>
      </c>
      <c r="N133" s="16"/>
    </row>
    <row r="134" spans="2:14" ht="11.25" customHeight="1">
      <c r="B134" s="219"/>
      <c r="C134" s="205" t="s">
        <v>3478</v>
      </c>
      <c r="D134" s="187"/>
      <c r="E134" s="189">
        <v>0.4</v>
      </c>
      <c r="F134" s="190" t="s">
        <v>41</v>
      </c>
      <c r="G134" s="190" t="s">
        <v>200</v>
      </c>
      <c r="H134" s="191" t="s">
        <v>213</v>
      </c>
      <c r="I134" s="201">
        <v>0.41</v>
      </c>
      <c r="J134" s="192">
        <v>0.35</v>
      </c>
      <c r="K134" s="193">
        <v>0.35</v>
      </c>
      <c r="L134" s="199">
        <v>0.04</v>
      </c>
      <c r="N134" s="16"/>
    </row>
    <row r="135" spans="2:14" ht="11.25" customHeight="1">
      <c r="B135" s="219"/>
      <c r="C135" s="205" t="s">
        <v>3478</v>
      </c>
      <c r="D135" s="203" t="s">
        <v>348</v>
      </c>
      <c r="E135" s="189">
        <v>10</v>
      </c>
      <c r="F135" s="190" t="s">
        <v>24</v>
      </c>
      <c r="G135" s="190" t="s">
        <v>21</v>
      </c>
      <c r="H135" s="191" t="s">
        <v>213</v>
      </c>
      <c r="I135" s="201">
        <v>20</v>
      </c>
      <c r="J135" s="192">
        <v>15.7</v>
      </c>
      <c r="K135" s="193">
        <v>16.524000000000001</v>
      </c>
      <c r="L135" s="199">
        <v>3</v>
      </c>
      <c r="N135" s="16"/>
    </row>
    <row r="136" spans="2:14" ht="11.25" customHeight="1">
      <c r="B136" s="219"/>
      <c r="C136" s="205" t="s">
        <v>3478</v>
      </c>
      <c r="D136" s="205"/>
      <c r="E136" s="189">
        <v>10</v>
      </c>
      <c r="F136" s="190" t="s">
        <v>18</v>
      </c>
      <c r="G136" s="190" t="s">
        <v>21</v>
      </c>
      <c r="H136" s="191" t="s">
        <v>213</v>
      </c>
      <c r="I136" s="201">
        <v>20</v>
      </c>
      <c r="J136" s="192">
        <v>15.7</v>
      </c>
      <c r="K136" s="193">
        <v>16.405999999999999</v>
      </c>
      <c r="L136" s="199">
        <v>3</v>
      </c>
      <c r="N136" s="16"/>
    </row>
    <row r="137" spans="2:14" ht="11.25" customHeight="1">
      <c r="B137" s="219"/>
      <c r="C137" s="205" t="s">
        <v>3478</v>
      </c>
      <c r="D137" s="205"/>
      <c r="E137" s="189">
        <v>10</v>
      </c>
      <c r="F137" s="190" t="s">
        <v>40</v>
      </c>
      <c r="G137" s="190" t="s">
        <v>21</v>
      </c>
      <c r="H137" s="191" t="s">
        <v>213</v>
      </c>
      <c r="I137" s="201">
        <v>20</v>
      </c>
      <c r="J137" s="192">
        <v>15.7</v>
      </c>
      <c r="K137" s="193">
        <v>16.407</v>
      </c>
      <c r="L137" s="199">
        <v>3</v>
      </c>
      <c r="N137" s="16"/>
    </row>
    <row r="138" spans="2:14" ht="11.25" customHeight="1">
      <c r="B138" s="219"/>
      <c r="C138" s="187" t="s">
        <v>3478</v>
      </c>
      <c r="D138" s="187"/>
      <c r="E138" s="189">
        <v>8.5</v>
      </c>
      <c r="F138" s="190" t="s">
        <v>41</v>
      </c>
      <c r="G138" s="190" t="s">
        <v>21</v>
      </c>
      <c r="H138" s="191" t="s">
        <v>213</v>
      </c>
      <c r="I138" s="201">
        <v>44</v>
      </c>
      <c r="J138" s="192">
        <v>34.799999999999997</v>
      </c>
      <c r="K138" s="193">
        <v>34.828000000000003</v>
      </c>
      <c r="L138" s="199">
        <v>20</v>
      </c>
      <c r="N138" s="16"/>
    </row>
    <row r="139" spans="2:14">
      <c r="B139" s="219"/>
      <c r="C139" s="223" t="s">
        <v>3386</v>
      </c>
      <c r="D139" s="224"/>
      <c r="E139" s="224"/>
      <c r="F139" s="225"/>
      <c r="G139" s="225"/>
      <c r="H139" s="226" t="s">
        <v>3478</v>
      </c>
      <c r="I139" s="227">
        <v>650.61999999999989</v>
      </c>
      <c r="J139" s="228">
        <v>482.5</v>
      </c>
      <c r="K139" s="229">
        <v>515.61995999999999</v>
      </c>
      <c r="L139" s="230">
        <v>350.08000000000004</v>
      </c>
      <c r="N139" s="16"/>
    </row>
    <row r="140" spans="2:14">
      <c r="B140" s="219"/>
      <c r="C140" s="203" t="s">
        <v>217</v>
      </c>
      <c r="D140" s="203" t="s">
        <v>156</v>
      </c>
      <c r="E140" s="189">
        <v>13.8</v>
      </c>
      <c r="F140" s="190" t="s">
        <v>48</v>
      </c>
      <c r="G140" s="190" t="s">
        <v>28</v>
      </c>
      <c r="H140" s="191" t="s">
        <v>3371</v>
      </c>
      <c r="I140" s="201">
        <v>70</v>
      </c>
      <c r="J140" s="192">
        <v>59.6</v>
      </c>
      <c r="K140" s="193">
        <v>51.710700000000003</v>
      </c>
      <c r="L140" s="199">
        <v>27</v>
      </c>
      <c r="N140" s="16"/>
    </row>
    <row r="141" spans="2:14">
      <c r="B141" s="219"/>
      <c r="C141" s="205" t="s">
        <v>3478</v>
      </c>
      <c r="D141" s="205"/>
      <c r="E141" s="189">
        <v>13.8</v>
      </c>
      <c r="F141" s="190" t="s">
        <v>49</v>
      </c>
      <c r="G141" s="190" t="s">
        <v>28</v>
      </c>
      <c r="H141" s="191" t="s">
        <v>3371</v>
      </c>
      <c r="I141" s="201">
        <v>70</v>
      </c>
      <c r="J141" s="192">
        <v>59.6</v>
      </c>
      <c r="K141" s="193">
        <v>53.075890000000001</v>
      </c>
      <c r="L141" s="199">
        <v>27</v>
      </c>
      <c r="N141" s="16"/>
    </row>
    <row r="142" spans="2:14">
      <c r="B142" s="219"/>
      <c r="C142" s="205" t="s">
        <v>3478</v>
      </c>
      <c r="D142" s="187"/>
      <c r="E142" s="189">
        <v>13.8</v>
      </c>
      <c r="F142" s="190" t="s">
        <v>134</v>
      </c>
      <c r="G142" s="190" t="s">
        <v>28</v>
      </c>
      <c r="H142" s="191" t="s">
        <v>3371</v>
      </c>
      <c r="I142" s="201">
        <v>150</v>
      </c>
      <c r="J142" s="192">
        <v>127.5</v>
      </c>
      <c r="K142" s="193">
        <v>121.70743</v>
      </c>
      <c r="L142" s="199">
        <v>35</v>
      </c>
      <c r="N142" s="16"/>
    </row>
    <row r="143" spans="2:14">
      <c r="B143" s="219"/>
      <c r="C143" s="205" t="s">
        <v>3478</v>
      </c>
      <c r="D143" s="188" t="s">
        <v>256</v>
      </c>
      <c r="E143" s="189">
        <v>16.5</v>
      </c>
      <c r="F143" s="190" t="s">
        <v>47</v>
      </c>
      <c r="G143" s="190" t="s">
        <v>28</v>
      </c>
      <c r="H143" s="191" t="s">
        <v>3371</v>
      </c>
      <c r="I143" s="201">
        <v>215</v>
      </c>
      <c r="J143" s="192">
        <v>215</v>
      </c>
      <c r="K143" s="193">
        <v>187.21850000000001</v>
      </c>
      <c r="L143" s="199">
        <v>56</v>
      </c>
      <c r="N143" s="16"/>
    </row>
    <row r="144" spans="2:14">
      <c r="B144" s="219"/>
      <c r="C144" s="187" t="s">
        <v>3478</v>
      </c>
      <c r="D144" s="187" t="s">
        <v>50</v>
      </c>
      <c r="E144" s="189">
        <v>16</v>
      </c>
      <c r="F144" s="190" t="s">
        <v>349</v>
      </c>
      <c r="G144" s="190" t="s">
        <v>30</v>
      </c>
      <c r="H144" s="191" t="s">
        <v>3371</v>
      </c>
      <c r="I144" s="201">
        <v>630</v>
      </c>
      <c r="J144" s="192">
        <v>532</v>
      </c>
      <c r="K144" s="193">
        <v>472.06720000000001</v>
      </c>
      <c r="L144" s="199">
        <v>150</v>
      </c>
      <c r="N144" s="16"/>
    </row>
    <row r="145" spans="2:14">
      <c r="B145" s="219"/>
      <c r="C145" s="223" t="s">
        <v>3366</v>
      </c>
      <c r="D145" s="224"/>
      <c r="E145" s="224"/>
      <c r="F145" s="225"/>
      <c r="G145" s="225"/>
      <c r="H145" s="226" t="s">
        <v>3478</v>
      </c>
      <c r="I145" s="227">
        <v>1135</v>
      </c>
      <c r="J145" s="228">
        <v>993.7</v>
      </c>
      <c r="K145" s="229">
        <v>885.77972</v>
      </c>
      <c r="L145" s="230">
        <v>295</v>
      </c>
      <c r="N145" s="16"/>
    </row>
    <row r="146" spans="2:14">
      <c r="B146" s="219"/>
      <c r="C146" s="223" t="s">
        <v>3387</v>
      </c>
      <c r="D146" s="224"/>
      <c r="E146" s="224"/>
      <c r="F146" s="225"/>
      <c r="G146" s="225"/>
      <c r="H146" s="226" t="s">
        <v>3478</v>
      </c>
      <c r="I146" s="227">
        <v>1785.62</v>
      </c>
      <c r="J146" s="227">
        <v>1476.2</v>
      </c>
      <c r="K146" s="227">
        <v>1401.39968</v>
      </c>
      <c r="L146" s="227">
        <v>645.08000000000004</v>
      </c>
      <c r="N146" s="16"/>
    </row>
    <row r="147" spans="2:14" ht="11.25" customHeight="1">
      <c r="B147" s="219" t="s">
        <v>259</v>
      </c>
      <c r="C147" s="203" t="s">
        <v>217</v>
      </c>
      <c r="D147" s="188" t="s">
        <v>260</v>
      </c>
      <c r="E147" s="189">
        <v>13.2</v>
      </c>
      <c r="F147" s="190" t="s">
        <v>185</v>
      </c>
      <c r="G147" s="190" t="s">
        <v>28</v>
      </c>
      <c r="H147" s="191" t="s">
        <v>3373</v>
      </c>
      <c r="I147" s="201">
        <v>60.46</v>
      </c>
      <c r="J147" s="192">
        <v>53</v>
      </c>
      <c r="K147" s="193">
        <v>51.280470000000001</v>
      </c>
      <c r="L147" s="199">
        <v>32.738498969103638</v>
      </c>
      <c r="N147" s="16"/>
    </row>
    <row r="148" spans="2:14" ht="11.25" customHeight="1">
      <c r="B148" s="219"/>
      <c r="C148" s="205" t="s">
        <v>3478</v>
      </c>
      <c r="D148" s="187" t="s">
        <v>186</v>
      </c>
      <c r="E148" s="189">
        <v>13.8</v>
      </c>
      <c r="F148" s="190" t="s">
        <v>53</v>
      </c>
      <c r="G148" s="190" t="s">
        <v>28</v>
      </c>
      <c r="H148" s="191" t="s">
        <v>3373</v>
      </c>
      <c r="I148" s="201">
        <v>119.2</v>
      </c>
      <c r="J148" s="192">
        <v>97</v>
      </c>
      <c r="K148" s="193">
        <v>105.94685</v>
      </c>
      <c r="L148" s="199">
        <v>27</v>
      </c>
      <c r="N148" s="16"/>
    </row>
    <row r="149" spans="2:14">
      <c r="B149" s="219"/>
      <c r="C149" s="187" t="s">
        <v>3478</v>
      </c>
      <c r="D149" s="187" t="s">
        <v>261</v>
      </c>
      <c r="E149" s="189">
        <v>16.5</v>
      </c>
      <c r="F149" s="190" t="s">
        <v>262</v>
      </c>
      <c r="G149" s="190" t="s">
        <v>28</v>
      </c>
      <c r="H149" s="191" t="s">
        <v>3374</v>
      </c>
      <c r="I149" s="201">
        <v>209</v>
      </c>
      <c r="J149" s="192">
        <v>180</v>
      </c>
      <c r="K149" s="193">
        <v>187.4622</v>
      </c>
      <c r="L149" s="199">
        <v>65</v>
      </c>
      <c r="N149" s="16"/>
    </row>
    <row r="150" spans="2:14">
      <c r="B150" s="219"/>
      <c r="C150" s="223" t="s">
        <v>3366</v>
      </c>
      <c r="D150" s="224"/>
      <c r="E150" s="224"/>
      <c r="F150" s="225"/>
      <c r="G150" s="225"/>
      <c r="H150" s="226" t="s">
        <v>3478</v>
      </c>
      <c r="I150" s="227">
        <v>388.65999999999997</v>
      </c>
      <c r="J150" s="228">
        <v>330</v>
      </c>
      <c r="K150" s="229">
        <v>344.68952000000002</v>
      </c>
      <c r="L150" s="230">
        <v>124.73849896910363</v>
      </c>
      <c r="N150" s="16"/>
    </row>
    <row r="151" spans="2:14">
      <c r="B151" s="219" t="s">
        <v>137</v>
      </c>
      <c r="C151" s="203" t="s">
        <v>3479</v>
      </c>
      <c r="D151" s="188" t="s">
        <v>154</v>
      </c>
      <c r="E151" s="189">
        <v>30</v>
      </c>
      <c r="F151" s="190" t="s">
        <v>138</v>
      </c>
      <c r="G151" s="190" t="s">
        <v>139</v>
      </c>
      <c r="H151" s="191" t="s">
        <v>3479</v>
      </c>
      <c r="I151" s="201">
        <v>83.15</v>
      </c>
      <c r="J151" s="192">
        <v>83.15</v>
      </c>
      <c r="K151" s="193">
        <v>83.15</v>
      </c>
      <c r="L151" s="199">
        <v>0</v>
      </c>
      <c r="N151" s="16"/>
    </row>
    <row r="152" spans="2:14">
      <c r="B152" s="219"/>
      <c r="C152" s="187" t="s">
        <v>3478</v>
      </c>
      <c r="D152" s="187" t="s">
        <v>153</v>
      </c>
      <c r="E152" s="189">
        <v>30</v>
      </c>
      <c r="F152" s="190" t="s">
        <v>141</v>
      </c>
      <c r="G152" s="190" t="s">
        <v>139</v>
      </c>
      <c r="H152" s="191" t="s">
        <v>3479</v>
      </c>
      <c r="I152" s="201">
        <v>31.53</v>
      </c>
      <c r="J152" s="192">
        <v>30.86</v>
      </c>
      <c r="K152" s="193">
        <v>30.86</v>
      </c>
      <c r="L152" s="199">
        <v>0</v>
      </c>
      <c r="N152" s="16"/>
    </row>
    <row r="153" spans="2:14">
      <c r="B153" s="219"/>
      <c r="C153" s="223" t="s">
        <v>3480</v>
      </c>
      <c r="D153" s="224"/>
      <c r="E153" s="224"/>
      <c r="F153" s="225"/>
      <c r="G153" s="225"/>
      <c r="H153" s="226" t="s">
        <v>3478</v>
      </c>
      <c r="I153" s="227">
        <v>114.68</v>
      </c>
      <c r="J153" s="228">
        <v>114.01</v>
      </c>
      <c r="K153" s="229">
        <v>114.01</v>
      </c>
      <c r="L153" s="230">
        <v>0</v>
      </c>
      <c r="N153" s="16"/>
    </row>
    <row r="154" spans="2:14" ht="11.25" customHeight="1">
      <c r="B154" s="219" t="s">
        <v>181</v>
      </c>
      <c r="C154" s="203" t="s">
        <v>213</v>
      </c>
      <c r="D154" s="203" t="s">
        <v>168</v>
      </c>
      <c r="E154" s="189">
        <v>13.8</v>
      </c>
      <c r="F154" s="190" t="s">
        <v>24</v>
      </c>
      <c r="G154" s="190" t="s">
        <v>21</v>
      </c>
      <c r="H154" s="191" t="s">
        <v>213</v>
      </c>
      <c r="I154" s="201">
        <v>63</v>
      </c>
      <c r="J154" s="192">
        <v>57.5</v>
      </c>
      <c r="K154" s="193">
        <v>58.948</v>
      </c>
      <c r="L154" s="199">
        <v>28.1</v>
      </c>
      <c r="N154" s="16"/>
    </row>
    <row r="155" spans="2:14">
      <c r="B155" s="219"/>
      <c r="C155" s="205" t="s">
        <v>3478</v>
      </c>
      <c r="D155" s="187"/>
      <c r="E155" s="189">
        <v>13.8</v>
      </c>
      <c r="F155" s="190" t="s">
        <v>18</v>
      </c>
      <c r="G155" s="190" t="s">
        <v>21</v>
      </c>
      <c r="H155" s="191" t="s">
        <v>213</v>
      </c>
      <c r="I155" s="201">
        <v>63</v>
      </c>
      <c r="J155" s="192">
        <v>57.5</v>
      </c>
      <c r="K155" s="193">
        <v>58.832000000000001</v>
      </c>
      <c r="L155" s="199">
        <v>26</v>
      </c>
      <c r="N155" s="16"/>
    </row>
    <row r="156" spans="2:14">
      <c r="B156" s="219"/>
      <c r="C156" s="205" t="s">
        <v>3478</v>
      </c>
      <c r="D156" s="203" t="s">
        <v>88</v>
      </c>
      <c r="E156" s="189">
        <v>13.8</v>
      </c>
      <c r="F156" s="190" t="s">
        <v>24</v>
      </c>
      <c r="G156" s="190" t="s">
        <v>21</v>
      </c>
      <c r="H156" s="191" t="s">
        <v>213</v>
      </c>
      <c r="I156" s="201">
        <v>48.2</v>
      </c>
      <c r="J156" s="192">
        <v>43.38</v>
      </c>
      <c r="K156" s="193">
        <v>45.633629999999997</v>
      </c>
      <c r="L156" s="199">
        <v>16</v>
      </c>
      <c r="N156" s="16"/>
    </row>
    <row r="157" spans="2:14">
      <c r="B157" s="219"/>
      <c r="C157" s="205" t="s">
        <v>3478</v>
      </c>
      <c r="D157" s="205"/>
      <c r="E157" s="189">
        <v>13.8</v>
      </c>
      <c r="F157" s="190" t="s">
        <v>18</v>
      </c>
      <c r="G157" s="190" t="s">
        <v>21</v>
      </c>
      <c r="H157" s="191" t="s">
        <v>213</v>
      </c>
      <c r="I157" s="201">
        <v>48.2</v>
      </c>
      <c r="J157" s="192">
        <v>43.38</v>
      </c>
      <c r="K157" s="193">
        <v>45.615070000000003</v>
      </c>
      <c r="L157" s="199">
        <v>16</v>
      </c>
      <c r="N157" s="16"/>
    </row>
    <row r="158" spans="2:14">
      <c r="B158" s="219"/>
      <c r="C158" s="187" t="s">
        <v>3478</v>
      </c>
      <c r="D158" s="187"/>
      <c r="E158" s="189">
        <v>13.8</v>
      </c>
      <c r="F158" s="190" t="s">
        <v>40</v>
      </c>
      <c r="G158" s="190" t="s">
        <v>21</v>
      </c>
      <c r="H158" s="191" t="s">
        <v>213</v>
      </c>
      <c r="I158" s="201">
        <v>48.2</v>
      </c>
      <c r="J158" s="192">
        <v>43.38</v>
      </c>
      <c r="K158" s="193">
        <v>45.441980000000001</v>
      </c>
      <c r="L158" s="199">
        <v>16</v>
      </c>
      <c r="N158" s="16"/>
    </row>
    <row r="159" spans="2:14">
      <c r="B159" s="219"/>
      <c r="C159" s="223" t="s">
        <v>3386</v>
      </c>
      <c r="D159" s="224"/>
      <c r="E159" s="224"/>
      <c r="F159" s="225"/>
      <c r="G159" s="225"/>
      <c r="H159" s="226" t="s">
        <v>3478</v>
      </c>
      <c r="I159" s="227">
        <v>270.59999999999997</v>
      </c>
      <c r="J159" s="228">
        <v>245.14</v>
      </c>
      <c r="K159" s="229">
        <v>254.47068000000002</v>
      </c>
      <c r="L159" s="230">
        <v>102.1</v>
      </c>
      <c r="N159" s="16"/>
    </row>
    <row r="160" spans="2:14" ht="11.25" customHeight="1">
      <c r="B160" s="219"/>
      <c r="C160" s="203" t="s">
        <v>217</v>
      </c>
      <c r="D160" s="188" t="s">
        <v>265</v>
      </c>
      <c r="E160" s="189">
        <v>13.8</v>
      </c>
      <c r="F160" s="190" t="s">
        <v>350</v>
      </c>
      <c r="G160" s="190" t="s">
        <v>30</v>
      </c>
      <c r="H160" s="191" t="s">
        <v>3371</v>
      </c>
      <c r="I160" s="201">
        <v>927.99964298293298</v>
      </c>
      <c r="J160" s="192">
        <v>851.8</v>
      </c>
      <c r="K160" s="193">
        <v>815.18380000000002</v>
      </c>
      <c r="L160" s="199">
        <v>101.4</v>
      </c>
      <c r="N160" s="16"/>
    </row>
    <row r="161" spans="2:14" ht="11.25" customHeight="1">
      <c r="B161" s="219"/>
      <c r="C161" s="205" t="s">
        <v>3478</v>
      </c>
      <c r="D161" s="187" t="s">
        <v>267</v>
      </c>
      <c r="E161" s="189">
        <v>13.8</v>
      </c>
      <c r="F161" s="190" t="s">
        <v>351</v>
      </c>
      <c r="G161" s="190" t="s">
        <v>30</v>
      </c>
      <c r="H161" s="191" t="s">
        <v>3371</v>
      </c>
      <c r="I161" s="201">
        <v>135.929</v>
      </c>
      <c r="J161" s="192">
        <v>110.9</v>
      </c>
      <c r="K161" s="193">
        <v>111.7895</v>
      </c>
      <c r="L161" s="199">
        <v>70</v>
      </c>
      <c r="N161" s="16"/>
    </row>
    <row r="162" spans="2:14">
      <c r="B162" s="219"/>
      <c r="C162" s="205" t="s">
        <v>3478</v>
      </c>
      <c r="D162" s="187" t="s">
        <v>91</v>
      </c>
      <c r="E162" s="189">
        <v>17</v>
      </c>
      <c r="F162" s="190" t="s">
        <v>269</v>
      </c>
      <c r="G162" s="190" t="s">
        <v>16</v>
      </c>
      <c r="H162" s="191" t="s">
        <v>3377</v>
      </c>
      <c r="I162" s="201">
        <v>169</v>
      </c>
      <c r="J162" s="192">
        <v>135</v>
      </c>
      <c r="K162" s="193">
        <v>140.34475</v>
      </c>
      <c r="L162" s="199">
        <v>101.4</v>
      </c>
      <c r="N162" s="16"/>
    </row>
    <row r="163" spans="2:14" ht="11.25" customHeight="1">
      <c r="B163" s="219"/>
      <c r="C163" s="205" t="s">
        <v>3478</v>
      </c>
      <c r="D163" s="203" t="s">
        <v>270</v>
      </c>
      <c r="E163" s="189">
        <v>18</v>
      </c>
      <c r="F163" s="190" t="s">
        <v>169</v>
      </c>
      <c r="G163" s="190" t="s">
        <v>28</v>
      </c>
      <c r="H163" s="191" t="s">
        <v>3374</v>
      </c>
      <c r="I163" s="201">
        <v>282</v>
      </c>
      <c r="J163" s="192">
        <v>239.67</v>
      </c>
      <c r="K163" s="193">
        <v>207.19149999999999</v>
      </c>
      <c r="L163" s="199">
        <v>125</v>
      </c>
      <c r="N163" s="16"/>
    </row>
    <row r="164" spans="2:14" ht="11.25" customHeight="1">
      <c r="B164" s="219"/>
      <c r="C164" s="205" t="s">
        <v>3478</v>
      </c>
      <c r="D164" s="205"/>
      <c r="E164" s="189">
        <v>18</v>
      </c>
      <c r="F164" s="190" t="s">
        <v>170</v>
      </c>
      <c r="G164" s="190" t="s">
        <v>28</v>
      </c>
      <c r="H164" s="191" t="s">
        <v>3374</v>
      </c>
      <c r="I164" s="201">
        <v>282</v>
      </c>
      <c r="J164" s="192">
        <v>239.67</v>
      </c>
      <c r="K164" s="193">
        <v>204.6447</v>
      </c>
      <c r="L164" s="199">
        <v>125</v>
      </c>
      <c r="N164" s="16"/>
    </row>
    <row r="165" spans="2:14">
      <c r="B165" s="219"/>
      <c r="C165" s="205" t="s">
        <v>3478</v>
      </c>
      <c r="D165" s="187"/>
      <c r="E165" s="189">
        <v>18</v>
      </c>
      <c r="F165" s="190" t="s">
        <v>171</v>
      </c>
      <c r="G165" s="190" t="s">
        <v>28</v>
      </c>
      <c r="H165" s="191" t="s">
        <v>3374</v>
      </c>
      <c r="I165" s="201">
        <v>282</v>
      </c>
      <c r="J165" s="192">
        <v>239.67</v>
      </c>
      <c r="K165" s="193">
        <v>205.0153</v>
      </c>
      <c r="L165" s="199">
        <v>125</v>
      </c>
      <c r="N165" s="16"/>
    </row>
    <row r="166" spans="2:14" ht="11.25" customHeight="1">
      <c r="B166" s="219"/>
      <c r="C166" s="205" t="s">
        <v>3478</v>
      </c>
      <c r="D166" s="203" t="s">
        <v>271</v>
      </c>
      <c r="E166" s="189">
        <v>18</v>
      </c>
      <c r="F166" s="190" t="s">
        <v>89</v>
      </c>
      <c r="G166" s="190" t="s">
        <v>28</v>
      </c>
      <c r="H166" s="191" t="s">
        <v>3374</v>
      </c>
      <c r="I166" s="201">
        <v>223</v>
      </c>
      <c r="J166" s="192">
        <v>189.55</v>
      </c>
      <c r="K166" s="193">
        <v>167.13099</v>
      </c>
      <c r="L166" s="199">
        <v>85</v>
      </c>
      <c r="N166" s="16"/>
    </row>
    <row r="167" spans="2:14" ht="11.25" customHeight="1">
      <c r="B167" s="219"/>
      <c r="C167" s="205" t="s">
        <v>3478</v>
      </c>
      <c r="D167" s="205"/>
      <c r="E167" s="189">
        <v>18</v>
      </c>
      <c r="F167" s="190" t="s">
        <v>133</v>
      </c>
      <c r="G167" s="190" t="s">
        <v>28</v>
      </c>
      <c r="H167" s="191" t="s">
        <v>3374</v>
      </c>
      <c r="I167" s="201">
        <v>223</v>
      </c>
      <c r="J167" s="192">
        <v>189.55</v>
      </c>
      <c r="K167" s="193">
        <v>165.64658</v>
      </c>
      <c r="L167" s="199">
        <v>85</v>
      </c>
      <c r="N167" s="16"/>
    </row>
    <row r="168" spans="2:14">
      <c r="B168" s="219"/>
      <c r="C168" s="187" t="s">
        <v>3478</v>
      </c>
      <c r="D168" s="187"/>
      <c r="E168" s="189">
        <v>18</v>
      </c>
      <c r="F168" s="190" t="s">
        <v>90</v>
      </c>
      <c r="G168" s="190" t="s">
        <v>28</v>
      </c>
      <c r="H168" s="191" t="s">
        <v>3374</v>
      </c>
      <c r="I168" s="201">
        <v>223</v>
      </c>
      <c r="J168" s="192">
        <v>189.55</v>
      </c>
      <c r="K168" s="193">
        <v>166.34569999999999</v>
      </c>
      <c r="L168" s="199">
        <v>85</v>
      </c>
      <c r="N168" s="16"/>
    </row>
    <row r="169" spans="2:14" ht="11.25" customHeight="1">
      <c r="B169" s="219"/>
      <c r="C169" s="223" t="s">
        <v>3366</v>
      </c>
      <c r="D169" s="224"/>
      <c r="E169" s="224"/>
      <c r="F169" s="225"/>
      <c r="G169" s="225"/>
      <c r="H169" s="226" t="s">
        <v>3478</v>
      </c>
      <c r="I169" s="227">
        <v>2747.9286429829331</v>
      </c>
      <c r="J169" s="228">
        <v>2385.36</v>
      </c>
      <c r="K169" s="229">
        <v>2183.2928200000001</v>
      </c>
      <c r="L169" s="230">
        <v>902.8</v>
      </c>
      <c r="N169" s="16"/>
    </row>
    <row r="170" spans="2:14" ht="11.25" customHeight="1">
      <c r="B170" s="219"/>
      <c r="C170" s="187" t="s">
        <v>245</v>
      </c>
      <c r="D170" s="188" t="s">
        <v>272</v>
      </c>
      <c r="E170" s="189">
        <v>22.9</v>
      </c>
      <c r="F170" s="190" t="s">
        <v>273</v>
      </c>
      <c r="G170" s="190" t="s">
        <v>248</v>
      </c>
      <c r="H170" s="191" t="s">
        <v>245</v>
      </c>
      <c r="I170" s="201">
        <v>44.54</v>
      </c>
      <c r="J170" s="192">
        <v>44.54</v>
      </c>
      <c r="K170" s="193">
        <v>44.54</v>
      </c>
      <c r="L170" s="199">
        <v>0</v>
      </c>
      <c r="N170" s="16"/>
    </row>
    <row r="171" spans="2:14">
      <c r="B171" s="219"/>
      <c r="C171" s="223" t="s">
        <v>3370</v>
      </c>
      <c r="D171" s="224"/>
      <c r="E171" s="224"/>
      <c r="F171" s="225"/>
      <c r="G171" s="225"/>
      <c r="H171" s="226" t="s">
        <v>3478</v>
      </c>
      <c r="I171" s="227">
        <v>44.54</v>
      </c>
      <c r="J171" s="228">
        <v>44.54</v>
      </c>
      <c r="K171" s="229">
        <v>44.54</v>
      </c>
      <c r="L171" s="230">
        <v>0</v>
      </c>
      <c r="N171" s="16"/>
    </row>
    <row r="172" spans="2:14">
      <c r="B172" s="219"/>
      <c r="C172" s="223" t="s">
        <v>3387</v>
      </c>
      <c r="D172" s="224"/>
      <c r="E172" s="224"/>
      <c r="F172" s="225"/>
      <c r="G172" s="225"/>
      <c r="H172" s="226" t="s">
        <v>3478</v>
      </c>
      <c r="I172" s="227">
        <v>3063.0686429829329</v>
      </c>
      <c r="J172" s="228">
        <v>2675.0400000000009</v>
      </c>
      <c r="K172" s="229">
        <v>2482.3035</v>
      </c>
      <c r="L172" s="230">
        <v>1004.9</v>
      </c>
      <c r="N172" s="16"/>
    </row>
    <row r="173" spans="2:14">
      <c r="B173" s="219" t="s">
        <v>275</v>
      </c>
      <c r="C173" s="187" t="s">
        <v>217</v>
      </c>
      <c r="D173" s="200" t="s">
        <v>276</v>
      </c>
      <c r="E173" s="189">
        <v>18</v>
      </c>
      <c r="F173" s="190" t="s">
        <v>352</v>
      </c>
      <c r="G173" s="190" t="s">
        <v>30</v>
      </c>
      <c r="H173" s="191" t="s">
        <v>3371</v>
      </c>
      <c r="I173" s="201">
        <v>645</v>
      </c>
      <c r="J173" s="192">
        <v>575</v>
      </c>
      <c r="K173" s="193">
        <v>567.19230000000005</v>
      </c>
      <c r="L173" s="199">
        <v>205</v>
      </c>
      <c r="N173" s="16"/>
    </row>
    <row r="174" spans="2:14">
      <c r="B174" s="219"/>
      <c r="C174" s="223" t="s">
        <v>3366</v>
      </c>
      <c r="D174" s="224"/>
      <c r="E174" s="224"/>
      <c r="F174" s="225"/>
      <c r="G174" s="225"/>
      <c r="H174" s="226" t="s">
        <v>3478</v>
      </c>
      <c r="I174" s="227">
        <v>645</v>
      </c>
      <c r="J174" s="228">
        <v>575</v>
      </c>
      <c r="K174" s="229">
        <v>567.19230000000005</v>
      </c>
      <c r="L174" s="230">
        <v>205</v>
      </c>
      <c r="N174" s="16"/>
    </row>
    <row r="175" spans="2:14">
      <c r="B175" s="219" t="s">
        <v>8</v>
      </c>
      <c r="C175" s="203" t="s">
        <v>213</v>
      </c>
      <c r="D175" s="188" t="s">
        <v>279</v>
      </c>
      <c r="E175" s="189">
        <v>6.6</v>
      </c>
      <c r="F175" s="190" t="s">
        <v>187</v>
      </c>
      <c r="G175" s="190" t="s">
        <v>21</v>
      </c>
      <c r="H175" s="191" t="s">
        <v>213</v>
      </c>
      <c r="I175" s="201">
        <v>22.4</v>
      </c>
      <c r="J175" s="192">
        <v>20.82</v>
      </c>
      <c r="K175" s="193">
        <v>20.16</v>
      </c>
      <c r="L175" s="199">
        <v>8.0640000000000001</v>
      </c>
      <c r="N175" s="16"/>
    </row>
    <row r="176" spans="2:14">
      <c r="B176" s="219"/>
      <c r="C176" s="205" t="s">
        <v>3478</v>
      </c>
      <c r="D176" s="187" t="s">
        <v>280</v>
      </c>
      <c r="E176" s="189">
        <v>6.6</v>
      </c>
      <c r="F176" s="190" t="s">
        <v>187</v>
      </c>
      <c r="G176" s="190" t="s">
        <v>21</v>
      </c>
      <c r="H176" s="191" t="s">
        <v>213</v>
      </c>
      <c r="I176" s="201">
        <v>22.4</v>
      </c>
      <c r="J176" s="192">
        <v>20.82</v>
      </c>
      <c r="K176" s="193">
        <v>20.16</v>
      </c>
      <c r="L176" s="199">
        <v>8.0640000000000001</v>
      </c>
      <c r="N176" s="16"/>
    </row>
    <row r="177" spans="2:14">
      <c r="B177" s="219"/>
      <c r="C177" s="205" t="s">
        <v>3478</v>
      </c>
      <c r="D177" s="187" t="s">
        <v>281</v>
      </c>
      <c r="E177" s="189">
        <v>6.6</v>
      </c>
      <c r="F177" s="190" t="s">
        <v>187</v>
      </c>
      <c r="G177" s="190" t="s">
        <v>21</v>
      </c>
      <c r="H177" s="191" t="s">
        <v>213</v>
      </c>
      <c r="I177" s="201">
        <v>22.4</v>
      </c>
      <c r="J177" s="192">
        <v>20.82</v>
      </c>
      <c r="K177" s="193">
        <v>20.16</v>
      </c>
      <c r="L177" s="199">
        <v>8.0640000000000001</v>
      </c>
      <c r="N177" s="16"/>
    </row>
    <row r="178" spans="2:14">
      <c r="B178" s="219"/>
      <c r="C178" s="205" t="s">
        <v>3478</v>
      </c>
      <c r="D178" s="203" t="s">
        <v>92</v>
      </c>
      <c r="E178" s="189">
        <v>10</v>
      </c>
      <c r="F178" s="190" t="s">
        <v>24</v>
      </c>
      <c r="G178" s="190" t="s">
        <v>19</v>
      </c>
      <c r="H178" s="191" t="s">
        <v>213</v>
      </c>
      <c r="I178" s="201">
        <v>5.6260000000000003</v>
      </c>
      <c r="J178" s="192">
        <v>5</v>
      </c>
      <c r="K178" s="193">
        <v>3.8050000000000002</v>
      </c>
      <c r="L178" s="199">
        <v>2.4500000000000002</v>
      </c>
      <c r="N178" s="16"/>
    </row>
    <row r="179" spans="2:14">
      <c r="B179" s="219"/>
      <c r="C179" s="187" t="s">
        <v>3478</v>
      </c>
      <c r="D179" s="187"/>
      <c r="E179" s="189">
        <v>10</v>
      </c>
      <c r="F179" s="190" t="s">
        <v>18</v>
      </c>
      <c r="G179" s="190" t="s">
        <v>19</v>
      </c>
      <c r="H179" s="191" t="s">
        <v>213</v>
      </c>
      <c r="I179" s="201">
        <v>5.6260000000000003</v>
      </c>
      <c r="J179" s="192">
        <v>5</v>
      </c>
      <c r="K179" s="193">
        <v>3.94</v>
      </c>
      <c r="L179" s="199">
        <v>2.4500000000000002</v>
      </c>
      <c r="N179" s="16"/>
    </row>
    <row r="180" spans="2:14">
      <c r="B180" s="219"/>
      <c r="C180" s="223" t="s">
        <v>3386</v>
      </c>
      <c r="D180" s="224"/>
      <c r="E180" s="224"/>
      <c r="F180" s="225"/>
      <c r="G180" s="225"/>
      <c r="H180" s="226" t="s">
        <v>3478</v>
      </c>
      <c r="I180" s="227">
        <v>78.451999999999998</v>
      </c>
      <c r="J180" s="228">
        <v>72.460000000000008</v>
      </c>
      <c r="K180" s="229">
        <v>68.225000000000009</v>
      </c>
      <c r="L180" s="230">
        <v>29.091999999999999</v>
      </c>
      <c r="N180" s="16"/>
    </row>
    <row r="181" spans="2:14">
      <c r="B181" s="220" t="s">
        <v>3462</v>
      </c>
      <c r="C181" s="195" t="s">
        <v>213</v>
      </c>
      <c r="D181" s="204" t="s">
        <v>366</v>
      </c>
      <c r="E181" s="189">
        <v>13.8</v>
      </c>
      <c r="F181" s="190" t="s">
        <v>187</v>
      </c>
      <c r="G181" s="190" t="s">
        <v>21</v>
      </c>
      <c r="H181" s="191" t="s">
        <v>213</v>
      </c>
      <c r="I181" s="192">
        <v>9.98</v>
      </c>
      <c r="J181" s="192">
        <v>10</v>
      </c>
      <c r="K181" s="193">
        <v>8.4</v>
      </c>
      <c r="L181" s="193">
        <v>0.156</v>
      </c>
      <c r="N181" s="16"/>
    </row>
    <row r="182" spans="2:14">
      <c r="B182" s="221"/>
      <c r="C182" s="216" t="s">
        <v>3478</v>
      </c>
      <c r="D182" s="204" t="s">
        <v>367</v>
      </c>
      <c r="E182" s="189">
        <v>13.8</v>
      </c>
      <c r="F182" s="190" t="s">
        <v>187</v>
      </c>
      <c r="G182" s="190" t="s">
        <v>21</v>
      </c>
      <c r="H182" s="191" t="s">
        <v>213</v>
      </c>
      <c r="I182" s="193">
        <v>25.86</v>
      </c>
      <c r="J182" s="192">
        <v>23.27</v>
      </c>
      <c r="K182" s="193">
        <v>19</v>
      </c>
      <c r="L182" s="193">
        <v>0.40600000000000003</v>
      </c>
      <c r="N182" s="16"/>
    </row>
    <row r="183" spans="2:14">
      <c r="B183" s="222"/>
      <c r="C183" s="223" t="s">
        <v>3386</v>
      </c>
      <c r="D183" s="224"/>
      <c r="E183" s="224"/>
      <c r="F183" s="225"/>
      <c r="G183" s="225"/>
      <c r="H183" s="226" t="s">
        <v>3478</v>
      </c>
      <c r="I183" s="227">
        <f>+SUM(I181:I182)</f>
        <v>35.840000000000003</v>
      </c>
      <c r="J183" s="227">
        <f t="shared" ref="J183:L183" si="3">+SUM(J181:J182)</f>
        <v>33.269999999999996</v>
      </c>
      <c r="K183" s="227">
        <f t="shared" si="3"/>
        <v>27.4</v>
      </c>
      <c r="L183" s="227">
        <f t="shared" si="3"/>
        <v>0.56200000000000006</v>
      </c>
      <c r="N183" s="16"/>
    </row>
    <row r="184" spans="2:14">
      <c r="B184" s="219" t="s">
        <v>126</v>
      </c>
      <c r="C184" s="187" t="s">
        <v>213</v>
      </c>
      <c r="D184" s="188" t="s">
        <v>283</v>
      </c>
      <c r="E184" s="189">
        <v>6.6</v>
      </c>
      <c r="F184" s="190" t="s">
        <v>24</v>
      </c>
      <c r="G184" s="190" t="s">
        <v>19</v>
      </c>
      <c r="H184" s="191" t="s">
        <v>213</v>
      </c>
      <c r="I184" s="201">
        <v>4.7</v>
      </c>
      <c r="J184" s="192">
        <v>3.97</v>
      </c>
      <c r="K184" s="193">
        <v>3.9729999999999999</v>
      </c>
      <c r="L184" s="199">
        <v>2.5157702597812865</v>
      </c>
      <c r="N184" s="16"/>
    </row>
    <row r="185" spans="2:14">
      <c r="B185" s="219"/>
      <c r="C185" s="223" t="s">
        <v>3386</v>
      </c>
      <c r="D185" s="224"/>
      <c r="E185" s="224"/>
      <c r="F185" s="225"/>
      <c r="G185" s="225"/>
      <c r="H185" s="226" t="s">
        <v>3478</v>
      </c>
      <c r="I185" s="227">
        <v>4.7</v>
      </c>
      <c r="J185" s="228">
        <v>3.97</v>
      </c>
      <c r="K185" s="229">
        <v>3.9729999999999999</v>
      </c>
      <c r="L185" s="230">
        <v>2.5157702597812865</v>
      </c>
      <c r="N185" s="16"/>
    </row>
    <row r="186" spans="2:14">
      <c r="B186" s="219" t="s">
        <v>119</v>
      </c>
      <c r="C186" s="203" t="s">
        <v>213</v>
      </c>
      <c r="D186" s="203" t="s">
        <v>35</v>
      </c>
      <c r="E186" s="189">
        <v>10</v>
      </c>
      <c r="F186" s="190" t="s">
        <v>24</v>
      </c>
      <c r="G186" s="190" t="s">
        <v>19</v>
      </c>
      <c r="H186" s="191" t="s">
        <v>213</v>
      </c>
      <c r="I186" s="201">
        <v>10.199999999999999</v>
      </c>
      <c r="J186" s="192">
        <v>9.18</v>
      </c>
      <c r="K186" s="193">
        <v>9.875</v>
      </c>
      <c r="L186" s="199">
        <v>3</v>
      </c>
      <c r="N186" s="16"/>
    </row>
    <row r="187" spans="2:14">
      <c r="B187" s="219"/>
      <c r="C187" s="187" t="s">
        <v>3478</v>
      </c>
      <c r="D187" s="187"/>
      <c r="E187" s="189"/>
      <c r="F187" s="190" t="s">
        <v>18</v>
      </c>
      <c r="G187" s="190" t="s">
        <v>19</v>
      </c>
      <c r="H187" s="191" t="s">
        <v>213</v>
      </c>
      <c r="I187" s="201">
        <v>10.199999999999999</v>
      </c>
      <c r="J187" s="192">
        <v>9.18</v>
      </c>
      <c r="K187" s="193">
        <v>9.8930000000000007</v>
      </c>
      <c r="L187" s="199">
        <v>3</v>
      </c>
      <c r="N187" s="16"/>
    </row>
    <row r="188" spans="2:14">
      <c r="B188" s="219"/>
      <c r="C188" s="223" t="s">
        <v>3386</v>
      </c>
      <c r="D188" s="224"/>
      <c r="E188" s="224"/>
      <c r="F188" s="225"/>
      <c r="G188" s="225"/>
      <c r="H188" s="226" t="s">
        <v>3478</v>
      </c>
      <c r="I188" s="227">
        <v>20.399999999999999</v>
      </c>
      <c r="J188" s="228">
        <v>18.36</v>
      </c>
      <c r="K188" s="229">
        <v>19.768000000000001</v>
      </c>
      <c r="L188" s="230">
        <v>6</v>
      </c>
      <c r="N188" s="16"/>
    </row>
    <row r="189" spans="2:14" ht="11.25" customHeight="1">
      <c r="B189" s="219" t="s">
        <v>198</v>
      </c>
      <c r="C189" s="187" t="s">
        <v>213</v>
      </c>
      <c r="D189" s="188" t="s">
        <v>286</v>
      </c>
      <c r="E189" s="189">
        <v>13.8</v>
      </c>
      <c r="F189" s="190" t="s">
        <v>187</v>
      </c>
      <c r="G189" s="190" t="s">
        <v>19</v>
      </c>
      <c r="H189" s="191" t="s">
        <v>213</v>
      </c>
      <c r="I189" s="201">
        <v>21.92</v>
      </c>
      <c r="J189" s="192">
        <v>18.068000000000001</v>
      </c>
      <c r="K189" s="193">
        <v>15.037000000000001</v>
      </c>
      <c r="L189" s="199">
        <v>12.92</v>
      </c>
      <c r="N189" s="16"/>
    </row>
    <row r="190" spans="2:14">
      <c r="B190" s="219"/>
      <c r="C190" s="223" t="s">
        <v>3386</v>
      </c>
      <c r="D190" s="224"/>
      <c r="E190" s="224"/>
      <c r="F190" s="225"/>
      <c r="G190" s="225"/>
      <c r="H190" s="226" t="s">
        <v>3478</v>
      </c>
      <c r="I190" s="227">
        <v>21.92</v>
      </c>
      <c r="J190" s="228">
        <v>18.068000000000001</v>
      </c>
      <c r="K190" s="229">
        <v>15.037000000000001</v>
      </c>
      <c r="L190" s="230">
        <v>12.92</v>
      </c>
      <c r="N190" s="16"/>
    </row>
    <row r="191" spans="2:14">
      <c r="B191" s="219" t="s">
        <v>357</v>
      </c>
      <c r="C191" s="187" t="s">
        <v>213</v>
      </c>
      <c r="D191" s="188" t="s">
        <v>358</v>
      </c>
      <c r="E191" s="189">
        <v>0.4</v>
      </c>
      <c r="F191" s="190" t="s">
        <v>24</v>
      </c>
      <c r="G191" s="190" t="s">
        <v>25</v>
      </c>
      <c r="H191" s="191" t="s">
        <v>213</v>
      </c>
      <c r="I191" s="192">
        <v>1</v>
      </c>
      <c r="J191" s="192">
        <v>1</v>
      </c>
      <c r="K191" s="193">
        <v>1</v>
      </c>
      <c r="L191" s="193">
        <v>1.2999999999999999E-2</v>
      </c>
      <c r="N191" s="16"/>
    </row>
    <row r="192" spans="2:14">
      <c r="B192" s="219"/>
      <c r="C192" s="223" t="s">
        <v>3386</v>
      </c>
      <c r="D192" s="224"/>
      <c r="E192" s="224"/>
      <c r="F192" s="225"/>
      <c r="G192" s="225"/>
      <c r="H192" s="226" t="s">
        <v>3478</v>
      </c>
      <c r="I192" s="227">
        <f>+I191</f>
        <v>1</v>
      </c>
      <c r="J192" s="228">
        <f>+J191</f>
        <v>1</v>
      </c>
      <c r="K192" s="229">
        <f>+K191</f>
        <v>1</v>
      </c>
      <c r="L192" s="230">
        <f>+L191</f>
        <v>1.2999999999999999E-2</v>
      </c>
      <c r="N192" s="16"/>
    </row>
    <row r="193" spans="2:14" ht="11.25" customHeight="1">
      <c r="B193" s="219" t="s">
        <v>172</v>
      </c>
      <c r="C193" s="203" t="s">
        <v>217</v>
      </c>
      <c r="D193" s="188" t="s">
        <v>194</v>
      </c>
      <c r="E193" s="189">
        <v>0.5</v>
      </c>
      <c r="F193" s="190" t="s">
        <v>288</v>
      </c>
      <c r="G193" s="190" t="s">
        <v>201</v>
      </c>
      <c r="H193" s="191" t="s">
        <v>3374</v>
      </c>
      <c r="I193" s="201">
        <v>57</v>
      </c>
      <c r="J193" s="192">
        <v>40.15</v>
      </c>
      <c r="K193" s="193">
        <v>40.138399999999997</v>
      </c>
      <c r="L193" s="199">
        <v>34.25</v>
      </c>
      <c r="N193" s="16"/>
    </row>
    <row r="194" spans="2:14" ht="11.25" customHeight="1">
      <c r="B194" s="219"/>
      <c r="C194" s="187" t="s">
        <v>3478</v>
      </c>
      <c r="D194" s="187" t="s">
        <v>193</v>
      </c>
      <c r="E194" s="189">
        <v>0.48</v>
      </c>
      <c r="F194" s="190" t="s">
        <v>289</v>
      </c>
      <c r="G194" s="190" t="s">
        <v>201</v>
      </c>
      <c r="H194" s="191" t="s">
        <v>3374</v>
      </c>
      <c r="I194" s="201">
        <v>25.09</v>
      </c>
      <c r="J194" s="192">
        <v>20.079999999999998</v>
      </c>
      <c r="K194" s="193">
        <v>18.410499999999999</v>
      </c>
      <c r="L194" s="199">
        <v>15.04</v>
      </c>
      <c r="N194" s="16"/>
    </row>
    <row r="195" spans="2:14">
      <c r="B195" s="219"/>
      <c r="C195" s="223" t="s">
        <v>3366</v>
      </c>
      <c r="D195" s="224"/>
      <c r="E195" s="224"/>
      <c r="F195" s="225"/>
      <c r="G195" s="225"/>
      <c r="H195" s="226" t="s">
        <v>3478</v>
      </c>
      <c r="I195" s="227">
        <v>82.09</v>
      </c>
      <c r="J195" s="228">
        <v>60.23</v>
      </c>
      <c r="K195" s="229">
        <v>58.548899999999996</v>
      </c>
      <c r="L195" s="230">
        <v>49.29</v>
      </c>
      <c r="N195" s="16"/>
    </row>
    <row r="196" spans="2:14" ht="11.25" customHeight="1">
      <c r="B196" s="219" t="s">
        <v>9</v>
      </c>
      <c r="C196" s="203" t="s">
        <v>213</v>
      </c>
      <c r="D196" s="203" t="s">
        <v>192</v>
      </c>
      <c r="E196" s="189">
        <v>13.8</v>
      </c>
      <c r="F196" s="190" t="s">
        <v>24</v>
      </c>
      <c r="G196" s="190" t="s">
        <v>19</v>
      </c>
      <c r="H196" s="191" t="s">
        <v>213</v>
      </c>
      <c r="I196" s="201">
        <v>201.35</v>
      </c>
      <c r="J196" s="192">
        <v>171.28</v>
      </c>
      <c r="K196" s="193">
        <v>181.82900000000001</v>
      </c>
      <c r="L196" s="199">
        <v>106</v>
      </c>
      <c r="N196" s="16"/>
    </row>
    <row r="197" spans="2:14" ht="11.25" customHeight="1">
      <c r="B197" s="219"/>
      <c r="C197" s="205" t="s">
        <v>3478</v>
      </c>
      <c r="D197" s="205"/>
      <c r="E197" s="189">
        <v>13.8</v>
      </c>
      <c r="F197" s="190" t="s">
        <v>18</v>
      </c>
      <c r="G197" s="190" t="s">
        <v>19</v>
      </c>
      <c r="H197" s="191" t="s">
        <v>213</v>
      </c>
      <c r="I197" s="201">
        <v>201.35</v>
      </c>
      <c r="J197" s="192">
        <v>171.28</v>
      </c>
      <c r="K197" s="193">
        <v>181.70500000000001</v>
      </c>
      <c r="L197" s="199">
        <v>106</v>
      </c>
      <c r="N197" s="16"/>
    </row>
    <row r="198" spans="2:14" ht="11.25" customHeight="1">
      <c r="B198" s="219"/>
      <c r="C198" s="205" t="s">
        <v>3478</v>
      </c>
      <c r="D198" s="187"/>
      <c r="E198" s="189">
        <v>13.8</v>
      </c>
      <c r="F198" s="190" t="s">
        <v>40</v>
      </c>
      <c r="G198" s="190" t="s">
        <v>19</v>
      </c>
      <c r="H198" s="191" t="s">
        <v>213</v>
      </c>
      <c r="I198" s="201">
        <v>201.35</v>
      </c>
      <c r="J198" s="192">
        <v>171.28</v>
      </c>
      <c r="K198" s="193">
        <v>181.55600000000001</v>
      </c>
      <c r="L198" s="199">
        <v>106</v>
      </c>
      <c r="N198" s="16"/>
    </row>
    <row r="199" spans="2:14" ht="11.25" customHeight="1">
      <c r="B199" s="219"/>
      <c r="C199" s="187" t="s">
        <v>3478</v>
      </c>
      <c r="D199" s="188" t="s">
        <v>188</v>
      </c>
      <c r="E199" s="189">
        <v>13.8</v>
      </c>
      <c r="F199" s="190" t="s">
        <v>41</v>
      </c>
      <c r="G199" s="190" t="s">
        <v>19</v>
      </c>
      <c r="H199" s="191" t="s">
        <v>213</v>
      </c>
      <c r="I199" s="201">
        <v>12.35</v>
      </c>
      <c r="J199" s="192">
        <v>10.76</v>
      </c>
      <c r="K199" s="193">
        <v>10.427</v>
      </c>
      <c r="L199" s="199">
        <v>7.3832580884051433</v>
      </c>
      <c r="N199" s="16"/>
    </row>
    <row r="200" spans="2:14">
      <c r="B200" s="219"/>
      <c r="C200" s="223" t="s">
        <v>3386</v>
      </c>
      <c r="D200" s="224"/>
      <c r="E200" s="224"/>
      <c r="F200" s="225"/>
      <c r="G200" s="225"/>
      <c r="H200" s="226" t="s">
        <v>3478</v>
      </c>
      <c r="I200" s="227">
        <v>616.4</v>
      </c>
      <c r="J200" s="228">
        <v>524.6</v>
      </c>
      <c r="K200" s="229">
        <v>555.51700000000005</v>
      </c>
      <c r="L200" s="230">
        <v>325.38325808840517</v>
      </c>
      <c r="N200" s="16"/>
    </row>
    <row r="201" spans="2:14" ht="11.25" customHeight="1">
      <c r="B201" s="219"/>
      <c r="C201" s="203" t="s">
        <v>217</v>
      </c>
      <c r="D201" s="188" t="s">
        <v>93</v>
      </c>
      <c r="E201" s="189">
        <v>16.5</v>
      </c>
      <c r="F201" s="190" t="s">
        <v>350</v>
      </c>
      <c r="G201" s="190" t="s">
        <v>30</v>
      </c>
      <c r="H201" s="191" t="s">
        <v>3371</v>
      </c>
      <c r="I201" s="201">
        <v>984</v>
      </c>
      <c r="J201" s="192">
        <v>979</v>
      </c>
      <c r="K201" s="193">
        <v>863.41726000000006</v>
      </c>
      <c r="L201" s="199">
        <v>99.070681838776096</v>
      </c>
      <c r="N201" s="16"/>
    </row>
    <row r="202" spans="2:14" ht="11.25" customHeight="1">
      <c r="B202" s="219"/>
      <c r="C202" s="187" t="s">
        <v>3478</v>
      </c>
      <c r="D202" s="188" t="s">
        <v>73</v>
      </c>
      <c r="E202" s="189">
        <v>16.5</v>
      </c>
      <c r="F202" s="190" t="s">
        <v>51</v>
      </c>
      <c r="G202" s="190" t="s">
        <v>28</v>
      </c>
      <c r="H202" s="191" t="s">
        <v>3371</v>
      </c>
      <c r="I202" s="201">
        <v>216</v>
      </c>
      <c r="J202" s="192">
        <v>192.5</v>
      </c>
      <c r="K202" s="193">
        <v>195.42779999999999</v>
      </c>
      <c r="L202" s="199">
        <v>81</v>
      </c>
      <c r="N202" s="16"/>
    </row>
    <row r="203" spans="2:14" ht="11.25" customHeight="1">
      <c r="B203" s="219"/>
      <c r="C203" s="223" t="s">
        <v>3366</v>
      </c>
      <c r="D203" s="224"/>
      <c r="E203" s="224"/>
      <c r="F203" s="225"/>
      <c r="G203" s="225"/>
      <c r="H203" s="226" t="s">
        <v>3478</v>
      </c>
      <c r="I203" s="227">
        <v>1200</v>
      </c>
      <c r="J203" s="228">
        <v>1171.5</v>
      </c>
      <c r="K203" s="229">
        <v>1058.8450600000001</v>
      </c>
      <c r="L203" s="230">
        <v>180.0706818387761</v>
      </c>
      <c r="N203" s="16"/>
    </row>
    <row r="204" spans="2:14" ht="11.25" customHeight="1">
      <c r="B204" s="219"/>
      <c r="C204" s="223" t="s">
        <v>3387</v>
      </c>
      <c r="D204" s="224"/>
      <c r="E204" s="224"/>
      <c r="F204" s="225"/>
      <c r="G204" s="225"/>
      <c r="H204" s="226" t="s">
        <v>3478</v>
      </c>
      <c r="I204" s="227">
        <v>1816.4</v>
      </c>
      <c r="J204" s="228">
        <v>1696.1</v>
      </c>
      <c r="K204" s="229">
        <v>1614.3620599999999</v>
      </c>
      <c r="L204" s="230">
        <v>505.4539399271813</v>
      </c>
      <c r="N204" s="16"/>
    </row>
    <row r="205" spans="2:14" ht="11.25" customHeight="1">
      <c r="B205" s="219" t="s">
        <v>11</v>
      </c>
      <c r="C205" s="203" t="s">
        <v>213</v>
      </c>
      <c r="D205" s="203" t="s">
        <v>173</v>
      </c>
      <c r="E205" s="189">
        <v>13.8</v>
      </c>
      <c r="F205" s="190" t="s">
        <v>24</v>
      </c>
      <c r="G205" s="190" t="s">
        <v>19</v>
      </c>
      <c r="H205" s="191" t="s">
        <v>213</v>
      </c>
      <c r="I205" s="201">
        <v>57.7</v>
      </c>
      <c r="J205" s="192">
        <v>59</v>
      </c>
      <c r="K205" s="193">
        <v>45.326000000000001</v>
      </c>
      <c r="L205" s="199">
        <v>28</v>
      </c>
      <c r="N205" s="16"/>
    </row>
    <row r="206" spans="2:14" ht="11.25" customHeight="1">
      <c r="B206" s="219"/>
      <c r="C206" s="187" t="s">
        <v>3478</v>
      </c>
      <c r="D206" s="187"/>
      <c r="E206" s="189">
        <v>13.8</v>
      </c>
      <c r="F206" s="190" t="s">
        <v>18</v>
      </c>
      <c r="G206" s="190" t="s">
        <v>19</v>
      </c>
      <c r="H206" s="191" t="s">
        <v>213</v>
      </c>
      <c r="I206" s="201">
        <v>57.7</v>
      </c>
      <c r="J206" s="192">
        <v>59</v>
      </c>
      <c r="K206" s="193">
        <v>44.523000000000003</v>
      </c>
      <c r="L206" s="199">
        <v>28</v>
      </c>
      <c r="N206" s="16"/>
    </row>
    <row r="207" spans="2:14" ht="11.25" customHeight="1">
      <c r="B207" s="219"/>
      <c r="C207" s="223" t="s">
        <v>3386</v>
      </c>
      <c r="D207" s="224"/>
      <c r="E207" s="224"/>
      <c r="F207" s="225"/>
      <c r="G207" s="225"/>
      <c r="H207" s="226" t="s">
        <v>3478</v>
      </c>
      <c r="I207" s="227">
        <v>115.4</v>
      </c>
      <c r="J207" s="228">
        <v>118</v>
      </c>
      <c r="K207" s="229">
        <v>89.849000000000004</v>
      </c>
      <c r="L207" s="230">
        <v>56</v>
      </c>
      <c r="N207" s="16"/>
    </row>
    <row r="208" spans="2:14" ht="11.25" customHeight="1">
      <c r="B208" s="219" t="s">
        <v>94</v>
      </c>
      <c r="C208" s="187" t="s">
        <v>213</v>
      </c>
      <c r="D208" s="188" t="s">
        <v>95</v>
      </c>
      <c r="E208" s="189">
        <v>10</v>
      </c>
      <c r="F208" s="190" t="s">
        <v>187</v>
      </c>
      <c r="G208" s="190" t="s">
        <v>19</v>
      </c>
      <c r="H208" s="191" t="s">
        <v>213</v>
      </c>
      <c r="I208" s="201">
        <v>4.75</v>
      </c>
      <c r="J208" s="192">
        <v>3.8</v>
      </c>
      <c r="K208" s="193">
        <v>3.48</v>
      </c>
      <c r="L208" s="199">
        <v>2.85</v>
      </c>
      <c r="N208" s="16"/>
    </row>
    <row r="209" spans="2:14" ht="11.25" customHeight="1">
      <c r="B209" s="219"/>
      <c r="C209" s="223" t="s">
        <v>3386</v>
      </c>
      <c r="D209" s="224"/>
      <c r="E209" s="224"/>
      <c r="F209" s="225"/>
      <c r="G209" s="225"/>
      <c r="H209" s="226" t="s">
        <v>3478</v>
      </c>
      <c r="I209" s="227">
        <v>4.75</v>
      </c>
      <c r="J209" s="228">
        <v>3.8</v>
      </c>
      <c r="K209" s="229">
        <v>3.48</v>
      </c>
      <c r="L209" s="230">
        <v>2.85</v>
      </c>
      <c r="N209" s="16"/>
    </row>
    <row r="210" spans="2:14" ht="11.25" customHeight="1">
      <c r="B210" s="219" t="s">
        <v>3463</v>
      </c>
      <c r="C210" s="187" t="s">
        <v>245</v>
      </c>
      <c r="D210" s="188" t="s">
        <v>296</v>
      </c>
      <c r="E210" s="189">
        <v>23</v>
      </c>
      <c r="F210" s="190" t="s">
        <v>123</v>
      </c>
      <c r="G210" s="190" t="s">
        <v>248</v>
      </c>
      <c r="H210" s="191" t="s">
        <v>245</v>
      </c>
      <c r="I210" s="201">
        <v>22</v>
      </c>
      <c r="J210" s="192">
        <v>20</v>
      </c>
      <c r="K210" s="193">
        <v>20</v>
      </c>
      <c r="L210" s="199">
        <v>0</v>
      </c>
      <c r="N210" s="16"/>
    </row>
    <row r="211" spans="2:14" ht="11.25" customHeight="1">
      <c r="B211" s="219"/>
      <c r="C211" s="223" t="s">
        <v>3370</v>
      </c>
      <c r="D211" s="224"/>
      <c r="E211" s="224"/>
      <c r="F211" s="225"/>
      <c r="G211" s="225"/>
      <c r="H211" s="226" t="s">
        <v>3478</v>
      </c>
      <c r="I211" s="227">
        <v>22</v>
      </c>
      <c r="J211" s="228">
        <v>20</v>
      </c>
      <c r="K211" s="229">
        <v>20</v>
      </c>
      <c r="L211" s="230">
        <v>0</v>
      </c>
      <c r="N211" s="16"/>
    </row>
    <row r="212" spans="2:14" ht="11.25" customHeight="1">
      <c r="B212" s="219" t="s">
        <v>142</v>
      </c>
      <c r="C212" s="187" t="s">
        <v>245</v>
      </c>
      <c r="D212" s="188" t="s">
        <v>298</v>
      </c>
      <c r="E212" s="189">
        <v>23</v>
      </c>
      <c r="F212" s="190" t="s">
        <v>143</v>
      </c>
      <c r="G212" s="190" t="s">
        <v>248</v>
      </c>
      <c r="H212" s="191" t="s">
        <v>245</v>
      </c>
      <c r="I212" s="201">
        <v>16</v>
      </c>
      <c r="J212" s="192">
        <v>16</v>
      </c>
      <c r="K212" s="193">
        <v>16</v>
      </c>
      <c r="L212" s="199">
        <v>0</v>
      </c>
      <c r="N212" s="16"/>
    </row>
    <row r="213" spans="2:14">
      <c r="B213" s="219"/>
      <c r="C213" s="223" t="s">
        <v>3370</v>
      </c>
      <c r="D213" s="224"/>
      <c r="E213" s="224"/>
      <c r="F213" s="225"/>
      <c r="G213" s="225"/>
      <c r="H213" s="226" t="s">
        <v>3478</v>
      </c>
      <c r="I213" s="227">
        <v>16</v>
      </c>
      <c r="J213" s="228">
        <v>16</v>
      </c>
      <c r="K213" s="229">
        <v>16</v>
      </c>
      <c r="L213" s="230">
        <v>0</v>
      </c>
      <c r="N213" s="16"/>
    </row>
    <row r="214" spans="2:14" ht="11.25" customHeight="1">
      <c r="B214" s="219" t="s">
        <v>300</v>
      </c>
      <c r="C214" s="203" t="s">
        <v>213</v>
      </c>
      <c r="D214" s="188" t="s">
        <v>67</v>
      </c>
      <c r="E214" s="189">
        <v>4.2</v>
      </c>
      <c r="F214" s="190" t="s">
        <v>24</v>
      </c>
      <c r="G214" s="190" t="s">
        <v>25</v>
      </c>
      <c r="H214" s="191" t="s">
        <v>213</v>
      </c>
      <c r="I214" s="201">
        <v>6.25</v>
      </c>
      <c r="J214" s="192">
        <v>6</v>
      </c>
      <c r="K214" s="193">
        <v>5.67</v>
      </c>
      <c r="L214" s="199">
        <v>2.72</v>
      </c>
      <c r="N214" s="16"/>
    </row>
    <row r="215" spans="2:14">
      <c r="B215" s="219"/>
      <c r="C215" s="205" t="s">
        <v>3478</v>
      </c>
      <c r="D215" s="203" t="s">
        <v>68</v>
      </c>
      <c r="E215" s="189">
        <v>13.8</v>
      </c>
      <c r="F215" s="190" t="s">
        <v>24</v>
      </c>
      <c r="G215" s="190" t="s">
        <v>21</v>
      </c>
      <c r="H215" s="191" t="s">
        <v>213</v>
      </c>
      <c r="I215" s="201">
        <v>43.26</v>
      </c>
      <c r="J215" s="192">
        <v>41.097000000000001</v>
      </c>
      <c r="K215" s="193">
        <v>44.219000000000001</v>
      </c>
      <c r="L215" s="199">
        <v>12</v>
      </c>
      <c r="N215" s="16"/>
    </row>
    <row r="216" spans="2:14" ht="11.25" customHeight="1">
      <c r="B216" s="219"/>
      <c r="C216" s="205" t="s">
        <v>3478</v>
      </c>
      <c r="D216" s="205"/>
      <c r="E216" s="189">
        <v>13.8</v>
      </c>
      <c r="F216" s="190" t="s">
        <v>18</v>
      </c>
      <c r="G216" s="190" t="s">
        <v>21</v>
      </c>
      <c r="H216" s="191" t="s">
        <v>213</v>
      </c>
      <c r="I216" s="201">
        <v>43.26</v>
      </c>
      <c r="J216" s="192">
        <v>41.097000000000001</v>
      </c>
      <c r="K216" s="193">
        <v>44.552999999999997</v>
      </c>
      <c r="L216" s="199">
        <v>12</v>
      </c>
      <c r="N216" s="16"/>
    </row>
    <row r="217" spans="2:14" ht="11.25" customHeight="1">
      <c r="B217" s="219"/>
      <c r="C217" s="205" t="s">
        <v>3478</v>
      </c>
      <c r="D217" s="205"/>
      <c r="E217" s="189">
        <v>13.8</v>
      </c>
      <c r="F217" s="190" t="s">
        <v>40</v>
      </c>
      <c r="G217" s="190" t="s">
        <v>21</v>
      </c>
      <c r="H217" s="191" t="s">
        <v>213</v>
      </c>
      <c r="I217" s="201">
        <v>43.26</v>
      </c>
      <c r="J217" s="192">
        <v>41.097000000000001</v>
      </c>
      <c r="K217" s="193">
        <v>43.765000000000001</v>
      </c>
      <c r="L217" s="199">
        <v>12</v>
      </c>
      <c r="N217" s="16"/>
    </row>
    <row r="218" spans="2:14">
      <c r="B218" s="219"/>
      <c r="C218" s="205" t="s">
        <v>3478</v>
      </c>
      <c r="D218" s="205"/>
      <c r="E218" s="189">
        <v>13.8</v>
      </c>
      <c r="F218" s="190" t="s">
        <v>41</v>
      </c>
      <c r="G218" s="190" t="s">
        <v>21</v>
      </c>
      <c r="H218" s="191" t="s">
        <v>213</v>
      </c>
      <c r="I218" s="201">
        <v>43.26</v>
      </c>
      <c r="J218" s="192">
        <v>41.097000000000001</v>
      </c>
      <c r="K218" s="193">
        <v>44.12</v>
      </c>
      <c r="L218" s="199">
        <v>12</v>
      </c>
      <c r="N218" s="16"/>
    </row>
    <row r="219" spans="2:14" ht="11.25" customHeight="1">
      <c r="B219" s="219"/>
      <c r="C219" s="205" t="s">
        <v>3478</v>
      </c>
      <c r="D219" s="205"/>
      <c r="E219" s="189">
        <v>13.8</v>
      </c>
      <c r="F219" s="190" t="s">
        <v>69</v>
      </c>
      <c r="G219" s="190" t="s">
        <v>21</v>
      </c>
      <c r="H219" s="191" t="s">
        <v>213</v>
      </c>
      <c r="I219" s="201">
        <v>43.26</v>
      </c>
      <c r="J219" s="192">
        <v>41.097000000000001</v>
      </c>
      <c r="K219" s="193">
        <v>44.686999999999998</v>
      </c>
      <c r="L219" s="199">
        <v>12</v>
      </c>
      <c r="N219" s="16"/>
    </row>
    <row r="220" spans="2:14" ht="11.25" customHeight="1">
      <c r="B220" s="219"/>
      <c r="C220" s="205" t="s">
        <v>3478</v>
      </c>
      <c r="D220" s="187"/>
      <c r="E220" s="189">
        <v>13.8</v>
      </c>
      <c r="F220" s="190" t="s">
        <v>70</v>
      </c>
      <c r="G220" s="190" t="s">
        <v>21</v>
      </c>
      <c r="H220" s="191" t="s">
        <v>213</v>
      </c>
      <c r="I220" s="201">
        <v>43.26</v>
      </c>
      <c r="J220" s="192">
        <v>41.097000000000001</v>
      </c>
      <c r="K220" s="193">
        <v>44.220999999999997</v>
      </c>
      <c r="L220" s="199">
        <v>12</v>
      </c>
      <c r="N220" s="16"/>
    </row>
    <row r="221" spans="2:14" ht="11.25" customHeight="1">
      <c r="B221" s="219"/>
      <c r="C221" s="205" t="s">
        <v>3478</v>
      </c>
      <c r="D221" s="203" t="s">
        <v>71</v>
      </c>
      <c r="E221" s="189">
        <v>10</v>
      </c>
      <c r="F221" s="190" t="s">
        <v>24</v>
      </c>
      <c r="G221" s="190" t="s">
        <v>21</v>
      </c>
      <c r="H221" s="191" t="s">
        <v>213</v>
      </c>
      <c r="I221" s="201">
        <v>32.270000000000003</v>
      </c>
      <c r="J221" s="192">
        <v>32.619999999999997</v>
      </c>
      <c r="K221" s="193">
        <v>31.593</v>
      </c>
      <c r="L221" s="199">
        <v>5.82</v>
      </c>
      <c r="N221" s="16"/>
    </row>
    <row r="222" spans="2:14">
      <c r="B222" s="219"/>
      <c r="C222" s="205" t="s">
        <v>3478</v>
      </c>
      <c r="D222" s="205"/>
      <c r="E222" s="189">
        <v>10</v>
      </c>
      <c r="F222" s="190" t="s">
        <v>18</v>
      </c>
      <c r="G222" s="190" t="s">
        <v>21</v>
      </c>
      <c r="H222" s="191" t="s">
        <v>213</v>
      </c>
      <c r="I222" s="201">
        <v>32.270000000000003</v>
      </c>
      <c r="J222" s="192">
        <v>31.51</v>
      </c>
      <c r="K222" s="193">
        <v>31.472000000000001</v>
      </c>
      <c r="L222" s="199">
        <v>8.24</v>
      </c>
      <c r="N222" s="16"/>
    </row>
    <row r="223" spans="2:14">
      <c r="B223" s="219"/>
      <c r="C223" s="205" t="s">
        <v>3478</v>
      </c>
      <c r="D223" s="187"/>
      <c r="E223" s="189">
        <v>10</v>
      </c>
      <c r="F223" s="190" t="s">
        <v>40</v>
      </c>
      <c r="G223" s="190" t="s">
        <v>21</v>
      </c>
      <c r="H223" s="191" t="s">
        <v>213</v>
      </c>
      <c r="I223" s="201">
        <v>32.270000000000003</v>
      </c>
      <c r="J223" s="192">
        <v>30.98</v>
      </c>
      <c r="K223" s="193">
        <v>31.466999999999999</v>
      </c>
      <c r="L223" s="199">
        <v>3.49</v>
      </c>
      <c r="N223" s="16"/>
    </row>
    <row r="224" spans="2:14">
      <c r="B224" s="219"/>
      <c r="C224" s="187" t="s">
        <v>3478</v>
      </c>
      <c r="D224" s="187" t="s">
        <v>72</v>
      </c>
      <c r="E224" s="189">
        <v>10</v>
      </c>
      <c r="F224" s="190" t="s">
        <v>41</v>
      </c>
      <c r="G224" s="190" t="s">
        <v>21</v>
      </c>
      <c r="H224" s="191" t="s">
        <v>213</v>
      </c>
      <c r="I224" s="201">
        <v>10.773</v>
      </c>
      <c r="J224" s="192">
        <v>10</v>
      </c>
      <c r="K224" s="193">
        <v>9.9830000000000005</v>
      </c>
      <c r="L224" s="199">
        <v>2</v>
      </c>
      <c r="N224" s="16"/>
    </row>
    <row r="225" spans="2:14">
      <c r="B225" s="219"/>
      <c r="C225" s="223" t="s">
        <v>3386</v>
      </c>
      <c r="D225" s="224"/>
      <c r="E225" s="224"/>
      <c r="F225" s="225"/>
      <c r="G225" s="225"/>
      <c r="H225" s="226" t="s">
        <v>3478</v>
      </c>
      <c r="I225" s="227">
        <v>373.39299999999997</v>
      </c>
      <c r="J225" s="228">
        <v>357.69200000000001</v>
      </c>
      <c r="K225" s="229">
        <v>375.75</v>
      </c>
      <c r="L225" s="230">
        <v>94.269999999999982</v>
      </c>
      <c r="N225" s="16"/>
    </row>
    <row r="226" spans="2:14" ht="11.25" customHeight="1">
      <c r="B226" s="219" t="s">
        <v>3464</v>
      </c>
      <c r="C226" s="187" t="s">
        <v>245</v>
      </c>
      <c r="D226" s="188" t="s">
        <v>353</v>
      </c>
      <c r="E226" s="189">
        <v>23</v>
      </c>
      <c r="F226" s="190" t="s">
        <v>174</v>
      </c>
      <c r="G226" s="190" t="s">
        <v>248</v>
      </c>
      <c r="H226" s="191" t="s">
        <v>245</v>
      </c>
      <c r="I226" s="201">
        <v>20</v>
      </c>
      <c r="J226" s="192">
        <v>20</v>
      </c>
      <c r="K226" s="193">
        <v>20</v>
      </c>
      <c r="L226" s="199">
        <v>0</v>
      </c>
      <c r="N226" s="16"/>
    </row>
    <row r="227" spans="2:14">
      <c r="B227" s="219"/>
      <c r="C227" s="223" t="s">
        <v>3370</v>
      </c>
      <c r="D227" s="224"/>
      <c r="E227" s="224"/>
      <c r="F227" s="225"/>
      <c r="G227" s="225"/>
      <c r="H227" s="226" t="s">
        <v>3478</v>
      </c>
      <c r="I227" s="227">
        <v>20</v>
      </c>
      <c r="J227" s="228">
        <v>20</v>
      </c>
      <c r="K227" s="229">
        <v>20</v>
      </c>
      <c r="L227" s="230">
        <v>0</v>
      </c>
      <c r="N227" s="16"/>
    </row>
    <row r="228" spans="2:14" ht="11.25" customHeight="1">
      <c r="B228" s="219" t="s">
        <v>144</v>
      </c>
      <c r="C228" s="187" t="s">
        <v>3479</v>
      </c>
      <c r="D228" s="188" t="s">
        <v>304</v>
      </c>
      <c r="E228" s="189">
        <v>20</v>
      </c>
      <c r="F228" s="190" t="s">
        <v>145</v>
      </c>
      <c r="G228" s="190" t="s">
        <v>139</v>
      </c>
      <c r="H228" s="191" t="s">
        <v>3479</v>
      </c>
      <c r="I228" s="201">
        <v>32.301238366353701</v>
      </c>
      <c r="J228" s="192">
        <v>32</v>
      </c>
      <c r="K228" s="193">
        <v>32</v>
      </c>
      <c r="L228" s="199">
        <v>0</v>
      </c>
      <c r="N228" s="16"/>
    </row>
    <row r="229" spans="2:14" ht="11.25" customHeight="1">
      <c r="B229" s="219"/>
      <c r="C229" s="223" t="s">
        <v>3480</v>
      </c>
      <c r="D229" s="224"/>
      <c r="E229" s="224"/>
      <c r="F229" s="225"/>
      <c r="G229" s="225"/>
      <c r="H229" s="226" t="s">
        <v>3478</v>
      </c>
      <c r="I229" s="227">
        <v>32.301238366353701</v>
      </c>
      <c r="J229" s="228">
        <v>32</v>
      </c>
      <c r="K229" s="229">
        <v>32</v>
      </c>
      <c r="L229" s="230">
        <v>0</v>
      </c>
      <c r="N229" s="16"/>
    </row>
    <row r="230" spans="2:14">
      <c r="B230" s="219" t="s">
        <v>175</v>
      </c>
      <c r="C230" s="187" t="s">
        <v>3479</v>
      </c>
      <c r="D230" s="188" t="s">
        <v>306</v>
      </c>
      <c r="E230" s="189">
        <v>34.5</v>
      </c>
      <c r="F230" s="190" t="s">
        <v>176</v>
      </c>
      <c r="G230" s="190" t="s">
        <v>139</v>
      </c>
      <c r="H230" s="191" t="s">
        <v>3479</v>
      </c>
      <c r="I230" s="201">
        <v>97.15</v>
      </c>
      <c r="J230" s="192">
        <v>97.15</v>
      </c>
      <c r="K230" s="193">
        <v>97.15</v>
      </c>
      <c r="L230" s="199">
        <v>0</v>
      </c>
      <c r="N230" s="16"/>
    </row>
    <row r="231" spans="2:14" ht="11.25" customHeight="1">
      <c r="B231" s="219"/>
      <c r="C231" s="223" t="s">
        <v>3480</v>
      </c>
      <c r="D231" s="224"/>
      <c r="E231" s="224"/>
      <c r="F231" s="225"/>
      <c r="G231" s="225"/>
      <c r="H231" s="226" t="s">
        <v>3478</v>
      </c>
      <c r="I231" s="227">
        <v>97.15</v>
      </c>
      <c r="J231" s="228">
        <v>97.15</v>
      </c>
      <c r="K231" s="229">
        <v>97.15</v>
      </c>
      <c r="L231" s="230">
        <v>0</v>
      </c>
      <c r="N231" s="16"/>
    </row>
    <row r="232" spans="2:14">
      <c r="B232" s="219" t="s">
        <v>308</v>
      </c>
      <c r="C232" s="187" t="s">
        <v>217</v>
      </c>
      <c r="D232" s="203" t="s">
        <v>309</v>
      </c>
      <c r="E232" s="189">
        <v>0.48</v>
      </c>
      <c r="F232" s="190" t="s">
        <v>24</v>
      </c>
      <c r="G232" s="190" t="s">
        <v>201</v>
      </c>
      <c r="H232" s="191" t="s">
        <v>3379</v>
      </c>
      <c r="I232" s="201">
        <v>1.488</v>
      </c>
      <c r="J232" s="192">
        <v>1.2</v>
      </c>
      <c r="K232" s="193">
        <v>1.2</v>
      </c>
      <c r="L232" s="199">
        <v>0.88</v>
      </c>
      <c r="N232" s="16"/>
    </row>
    <row r="233" spans="2:14">
      <c r="B233" s="219"/>
      <c r="C233" s="203" t="s">
        <v>3478</v>
      </c>
      <c r="D233" s="187"/>
      <c r="E233" s="189">
        <v>0.48</v>
      </c>
      <c r="F233" s="190" t="s">
        <v>18</v>
      </c>
      <c r="G233" s="190" t="s">
        <v>201</v>
      </c>
      <c r="H233" s="191" t="s">
        <v>3379</v>
      </c>
      <c r="I233" s="201">
        <v>1.488</v>
      </c>
      <c r="J233" s="192">
        <v>1.2</v>
      </c>
      <c r="K233" s="193">
        <v>1.2</v>
      </c>
      <c r="L233" s="199">
        <v>0.88</v>
      </c>
      <c r="N233" s="16"/>
    </row>
    <row r="234" spans="2:14">
      <c r="B234" s="219"/>
      <c r="C234" s="205" t="s">
        <v>3478</v>
      </c>
      <c r="D234" s="203" t="s">
        <v>158</v>
      </c>
      <c r="E234" s="189">
        <v>0.48</v>
      </c>
      <c r="F234" s="190" t="s">
        <v>24</v>
      </c>
      <c r="G234" s="190" t="s">
        <v>201</v>
      </c>
      <c r="H234" s="191" t="s">
        <v>3379</v>
      </c>
      <c r="I234" s="201">
        <v>2</v>
      </c>
      <c r="J234" s="192">
        <v>1.6</v>
      </c>
      <c r="K234" s="193">
        <v>1.47282</v>
      </c>
      <c r="L234" s="199">
        <v>0.92</v>
      </c>
      <c r="N234" s="16"/>
    </row>
    <row r="235" spans="2:14">
      <c r="B235" s="219"/>
      <c r="C235" s="205" t="s">
        <v>3478</v>
      </c>
      <c r="D235" s="187"/>
      <c r="E235" s="189">
        <v>0.48</v>
      </c>
      <c r="F235" s="190" t="s">
        <v>18</v>
      </c>
      <c r="G235" s="190" t="s">
        <v>201</v>
      </c>
      <c r="H235" s="191" t="s">
        <v>3379</v>
      </c>
      <c r="I235" s="201">
        <v>2</v>
      </c>
      <c r="J235" s="192">
        <v>1.6</v>
      </c>
      <c r="K235" s="193">
        <v>1.48088</v>
      </c>
      <c r="L235" s="199">
        <v>0.92</v>
      </c>
      <c r="N235" s="16"/>
    </row>
    <row r="236" spans="2:14" ht="11.25" customHeight="1">
      <c r="B236" s="219"/>
      <c r="C236" s="205" t="s">
        <v>3478</v>
      </c>
      <c r="D236" s="203" t="s">
        <v>310</v>
      </c>
      <c r="E236" s="189">
        <v>0.48</v>
      </c>
      <c r="F236" s="190" t="s">
        <v>24</v>
      </c>
      <c r="G236" s="190" t="s">
        <v>201</v>
      </c>
      <c r="H236" s="191" t="s">
        <v>3379</v>
      </c>
      <c r="I236" s="201">
        <v>2</v>
      </c>
      <c r="J236" s="192">
        <v>1.6</v>
      </c>
      <c r="K236" s="193">
        <v>1.4388300000000001</v>
      </c>
      <c r="L236" s="199">
        <v>1.1999999999999997</v>
      </c>
      <c r="N236" s="16"/>
    </row>
    <row r="237" spans="2:14" ht="11.25" customHeight="1">
      <c r="B237" s="219"/>
      <c r="C237" s="205" t="s">
        <v>3478</v>
      </c>
      <c r="D237" s="205"/>
      <c r="E237" s="189">
        <v>0.48</v>
      </c>
      <c r="F237" s="190" t="s">
        <v>18</v>
      </c>
      <c r="G237" s="190" t="s">
        <v>201</v>
      </c>
      <c r="H237" s="191" t="s">
        <v>3379</v>
      </c>
      <c r="I237" s="201">
        <v>2</v>
      </c>
      <c r="J237" s="192">
        <v>1.6</v>
      </c>
      <c r="K237" s="193">
        <v>1.4081399999999999</v>
      </c>
      <c r="L237" s="199">
        <v>1.1999999999999997</v>
      </c>
      <c r="N237" s="16"/>
    </row>
    <row r="238" spans="2:14">
      <c r="B238" s="219"/>
      <c r="C238" s="187" t="s">
        <v>3478</v>
      </c>
      <c r="D238" s="187"/>
      <c r="E238" s="189">
        <v>0.48</v>
      </c>
      <c r="F238" s="190" t="s">
        <v>40</v>
      </c>
      <c r="G238" s="190" t="s">
        <v>201</v>
      </c>
      <c r="H238" s="191" t="s">
        <v>3379</v>
      </c>
      <c r="I238" s="201">
        <v>2</v>
      </c>
      <c r="J238" s="192">
        <v>1.6</v>
      </c>
      <c r="K238" s="193">
        <v>1.41553</v>
      </c>
      <c r="L238" s="199">
        <v>1.1999999999999997</v>
      </c>
      <c r="N238" s="16"/>
    </row>
    <row r="239" spans="2:14">
      <c r="B239" s="219"/>
      <c r="C239" s="223" t="s">
        <v>3366</v>
      </c>
      <c r="D239" s="224"/>
      <c r="E239" s="224"/>
      <c r="F239" s="225"/>
      <c r="G239" s="225"/>
      <c r="H239" s="226" t="s">
        <v>3478</v>
      </c>
      <c r="I239" s="227">
        <v>12.975999999999999</v>
      </c>
      <c r="J239" s="228">
        <v>10.399999999999999</v>
      </c>
      <c r="K239" s="229">
        <v>9.616200000000001</v>
      </c>
      <c r="L239" s="230">
        <v>7.1999999999999993</v>
      </c>
      <c r="N239" s="16"/>
    </row>
    <row r="240" spans="2:14" ht="11.25" customHeight="1">
      <c r="B240" s="219" t="s">
        <v>150</v>
      </c>
      <c r="C240" s="203" t="s">
        <v>217</v>
      </c>
      <c r="D240" s="203" t="s">
        <v>177</v>
      </c>
      <c r="E240" s="189">
        <v>6.6</v>
      </c>
      <c r="F240" s="190" t="s">
        <v>151</v>
      </c>
      <c r="G240" s="190" t="s">
        <v>201</v>
      </c>
      <c r="H240" s="191" t="s">
        <v>3374</v>
      </c>
      <c r="I240" s="201">
        <v>10.548999999999999</v>
      </c>
      <c r="J240" s="192">
        <v>8.4710000000000001</v>
      </c>
      <c r="K240" s="193">
        <v>8.4904200000000003</v>
      </c>
      <c r="L240" s="199">
        <v>6.3293999999999997</v>
      </c>
      <c r="N240" s="16"/>
    </row>
    <row r="241" spans="2:14">
      <c r="B241" s="219"/>
      <c r="C241" s="187" t="s">
        <v>3478</v>
      </c>
      <c r="D241" s="187"/>
      <c r="E241" s="189">
        <v>18</v>
      </c>
      <c r="F241" s="190" t="s">
        <v>152</v>
      </c>
      <c r="G241" s="190" t="s">
        <v>28</v>
      </c>
      <c r="H241" s="191" t="s">
        <v>3374</v>
      </c>
      <c r="I241" s="201">
        <v>281.5</v>
      </c>
      <c r="J241" s="192">
        <v>218.56</v>
      </c>
      <c r="K241" s="193">
        <v>219.65343999999999</v>
      </c>
      <c r="L241" s="199">
        <v>87.898346827457431</v>
      </c>
      <c r="N241" s="16"/>
    </row>
    <row r="242" spans="2:14">
      <c r="B242" s="219"/>
      <c r="C242" s="223" t="s">
        <v>3366</v>
      </c>
      <c r="D242" s="224"/>
      <c r="E242" s="224"/>
      <c r="F242" s="225"/>
      <c r="G242" s="225"/>
      <c r="H242" s="226" t="s">
        <v>3478</v>
      </c>
      <c r="I242" s="227">
        <v>292.04899999999998</v>
      </c>
      <c r="J242" s="228">
        <v>227.03100000000001</v>
      </c>
      <c r="K242" s="229">
        <v>228.14385999999999</v>
      </c>
      <c r="L242" s="230">
        <v>94.227746827457423</v>
      </c>
      <c r="N242" s="16"/>
    </row>
    <row r="243" spans="2:14">
      <c r="B243" s="219" t="s">
        <v>3465</v>
      </c>
      <c r="C243" s="187" t="s">
        <v>245</v>
      </c>
      <c r="D243" s="209" t="s">
        <v>314</v>
      </c>
      <c r="E243" s="189">
        <v>23</v>
      </c>
      <c r="F243" s="190" t="s">
        <v>125</v>
      </c>
      <c r="G243" s="190" t="s">
        <v>248</v>
      </c>
      <c r="H243" s="191" t="s">
        <v>245</v>
      </c>
      <c r="I243" s="201">
        <v>22</v>
      </c>
      <c r="J243" s="192">
        <v>20</v>
      </c>
      <c r="K243" s="193">
        <v>20</v>
      </c>
      <c r="L243" s="199">
        <v>0</v>
      </c>
      <c r="N243" s="16"/>
    </row>
    <row r="244" spans="2:14">
      <c r="B244" s="219"/>
      <c r="C244" s="223" t="s">
        <v>3370</v>
      </c>
      <c r="D244" s="224"/>
      <c r="E244" s="224"/>
      <c r="F244" s="225"/>
      <c r="G244" s="225"/>
      <c r="H244" s="226" t="s">
        <v>3478</v>
      </c>
      <c r="I244" s="227">
        <v>22</v>
      </c>
      <c r="J244" s="228">
        <v>20</v>
      </c>
      <c r="K244" s="229">
        <v>20</v>
      </c>
      <c r="L244" s="230">
        <v>0</v>
      </c>
      <c r="N244" s="16"/>
    </row>
    <row r="245" spans="2:14">
      <c r="B245" s="219" t="s">
        <v>131</v>
      </c>
      <c r="C245" s="203" t="s">
        <v>213</v>
      </c>
      <c r="D245" s="203" t="s">
        <v>316</v>
      </c>
      <c r="E245" s="189">
        <v>6.6</v>
      </c>
      <c r="F245" s="190" t="s">
        <v>24</v>
      </c>
      <c r="G245" s="190" t="s">
        <v>19</v>
      </c>
      <c r="H245" s="191" t="s">
        <v>213</v>
      </c>
      <c r="I245" s="201">
        <v>11.167999999999999</v>
      </c>
      <c r="J245" s="192">
        <v>9.9960000000000004</v>
      </c>
      <c r="K245" s="193">
        <v>9.5361999999999991</v>
      </c>
      <c r="L245" s="199">
        <v>4.9803823146421173</v>
      </c>
      <c r="N245" s="16"/>
    </row>
    <row r="246" spans="2:14">
      <c r="B246" s="219"/>
      <c r="C246" s="187" t="s">
        <v>3478</v>
      </c>
      <c r="D246" s="187"/>
      <c r="E246" s="189">
        <v>6.6</v>
      </c>
      <c r="F246" s="190" t="s">
        <v>18</v>
      </c>
      <c r="G246" s="190" t="s">
        <v>19</v>
      </c>
      <c r="H246" s="191" t="s">
        <v>213</v>
      </c>
      <c r="I246" s="201">
        <v>11.167999999999999</v>
      </c>
      <c r="J246" s="192">
        <v>9.9960000000000004</v>
      </c>
      <c r="K246" s="193">
        <v>9.6632999999999996</v>
      </c>
      <c r="L246" s="199">
        <v>4.9803823146421173</v>
      </c>
      <c r="N246" s="16"/>
    </row>
    <row r="247" spans="2:14" ht="11.25" customHeight="1">
      <c r="B247" s="219"/>
      <c r="C247" s="223" t="s">
        <v>3386</v>
      </c>
      <c r="D247" s="224"/>
      <c r="E247" s="224"/>
      <c r="F247" s="225"/>
      <c r="G247" s="225"/>
      <c r="H247" s="226" t="s">
        <v>3478</v>
      </c>
      <c r="I247" s="227">
        <v>22.335999999999999</v>
      </c>
      <c r="J247" s="228">
        <v>19.992000000000001</v>
      </c>
      <c r="K247" s="229">
        <v>19.1995</v>
      </c>
      <c r="L247" s="230">
        <v>9.9607646292842347</v>
      </c>
      <c r="N247" s="16"/>
    </row>
    <row r="248" spans="2:14">
      <c r="B248" s="219" t="s">
        <v>182</v>
      </c>
      <c r="C248" s="203" t="s">
        <v>217</v>
      </c>
      <c r="D248" s="203" t="s">
        <v>191</v>
      </c>
      <c r="E248" s="189">
        <v>18</v>
      </c>
      <c r="F248" s="190" t="s">
        <v>89</v>
      </c>
      <c r="G248" s="190" t="s">
        <v>28</v>
      </c>
      <c r="H248" s="191" t="s">
        <v>3374</v>
      </c>
      <c r="I248" s="201">
        <v>232</v>
      </c>
      <c r="J248" s="192">
        <v>154</v>
      </c>
      <c r="K248" s="193">
        <v>176.34880000000001</v>
      </c>
      <c r="L248" s="199">
        <v>120</v>
      </c>
      <c r="N248" s="16"/>
    </row>
    <row r="249" spans="2:14" ht="11.25" customHeight="1">
      <c r="B249" s="219"/>
      <c r="C249" s="205" t="s">
        <v>3478</v>
      </c>
      <c r="D249" s="205"/>
      <c r="E249" s="189">
        <v>18</v>
      </c>
      <c r="F249" s="190" t="s">
        <v>133</v>
      </c>
      <c r="G249" s="190" t="s">
        <v>28</v>
      </c>
      <c r="H249" s="191" t="s">
        <v>3374</v>
      </c>
      <c r="I249" s="201">
        <v>232</v>
      </c>
      <c r="J249" s="192">
        <v>154</v>
      </c>
      <c r="K249" s="193">
        <v>177.42840000000001</v>
      </c>
      <c r="L249" s="199">
        <v>120</v>
      </c>
      <c r="N249" s="16"/>
    </row>
    <row r="250" spans="2:14" ht="11.25" customHeight="1">
      <c r="B250" s="219"/>
      <c r="C250" s="205" t="s">
        <v>3478</v>
      </c>
      <c r="D250" s="205"/>
      <c r="E250" s="189">
        <v>18</v>
      </c>
      <c r="F250" s="190" t="s">
        <v>90</v>
      </c>
      <c r="G250" s="190" t="s">
        <v>28</v>
      </c>
      <c r="H250" s="191" t="s">
        <v>3374</v>
      </c>
      <c r="I250" s="201">
        <v>232</v>
      </c>
      <c r="J250" s="192">
        <v>154</v>
      </c>
      <c r="K250" s="193">
        <v>176.2518</v>
      </c>
      <c r="L250" s="199">
        <v>120</v>
      </c>
      <c r="N250" s="16"/>
    </row>
    <row r="251" spans="2:14">
      <c r="B251" s="219"/>
      <c r="C251" s="187" t="s">
        <v>3478</v>
      </c>
      <c r="D251" s="187"/>
      <c r="E251" s="189">
        <v>18</v>
      </c>
      <c r="F251" s="190" t="s">
        <v>178</v>
      </c>
      <c r="G251" s="190" t="s">
        <v>28</v>
      </c>
      <c r="H251" s="191" t="s">
        <v>3374</v>
      </c>
      <c r="I251" s="201">
        <v>232</v>
      </c>
      <c r="J251" s="192">
        <v>154</v>
      </c>
      <c r="K251" s="193">
        <v>178.2439</v>
      </c>
      <c r="L251" s="199">
        <v>120</v>
      </c>
      <c r="N251" s="16"/>
    </row>
    <row r="252" spans="2:14" ht="11.25" customHeight="1">
      <c r="B252" s="219"/>
      <c r="C252" s="223" t="s">
        <v>3366</v>
      </c>
      <c r="D252" s="224"/>
      <c r="E252" s="224"/>
      <c r="F252" s="225"/>
      <c r="G252" s="225"/>
      <c r="H252" s="226" t="s">
        <v>3478</v>
      </c>
      <c r="I252" s="227">
        <v>928</v>
      </c>
      <c r="J252" s="228">
        <v>616</v>
      </c>
      <c r="K252" s="229">
        <v>708.27289999999994</v>
      </c>
      <c r="L252" s="230">
        <v>480</v>
      </c>
      <c r="N252" s="16"/>
    </row>
    <row r="253" spans="2:14">
      <c r="B253" s="219" t="s">
        <v>96</v>
      </c>
      <c r="C253" s="203" t="s">
        <v>213</v>
      </c>
      <c r="D253" s="203" t="s">
        <v>97</v>
      </c>
      <c r="E253" s="189">
        <v>13.8</v>
      </c>
      <c r="F253" s="190" t="s">
        <v>24</v>
      </c>
      <c r="G253" s="190" t="s">
        <v>21</v>
      </c>
      <c r="H253" s="191" t="s">
        <v>213</v>
      </c>
      <c r="I253" s="201">
        <v>63.5</v>
      </c>
      <c r="J253" s="192">
        <v>55</v>
      </c>
      <c r="K253" s="193">
        <v>58.186999999999998</v>
      </c>
      <c r="L253" s="199">
        <v>34.9</v>
      </c>
      <c r="N253" s="16"/>
    </row>
    <row r="254" spans="2:14">
      <c r="B254" s="219"/>
      <c r="C254" s="187" t="s">
        <v>3478</v>
      </c>
      <c r="D254" s="187"/>
      <c r="E254" s="189">
        <v>13.8</v>
      </c>
      <c r="F254" s="190" t="s">
        <v>18</v>
      </c>
      <c r="G254" s="190" t="s">
        <v>21</v>
      </c>
      <c r="H254" s="191" t="s">
        <v>213</v>
      </c>
      <c r="I254" s="201">
        <v>63.5</v>
      </c>
      <c r="J254" s="192">
        <v>55</v>
      </c>
      <c r="K254" s="193">
        <v>57.540999999999997</v>
      </c>
      <c r="L254" s="199">
        <v>34.9</v>
      </c>
      <c r="N254" s="16"/>
    </row>
    <row r="255" spans="2:14">
      <c r="B255" s="219"/>
      <c r="C255" s="223" t="s">
        <v>3386</v>
      </c>
      <c r="D255" s="224"/>
      <c r="E255" s="224"/>
      <c r="F255" s="225"/>
      <c r="G255" s="225"/>
      <c r="H255" s="226" t="s">
        <v>3478</v>
      </c>
      <c r="I255" s="227">
        <v>127</v>
      </c>
      <c r="J255" s="228">
        <v>110</v>
      </c>
      <c r="K255" s="229">
        <v>115.72799999999999</v>
      </c>
      <c r="L255" s="230">
        <v>69.8</v>
      </c>
      <c r="N255" s="16"/>
    </row>
    <row r="256" spans="2:14">
      <c r="B256" s="219" t="s">
        <v>320</v>
      </c>
      <c r="C256" s="187" t="s">
        <v>213</v>
      </c>
      <c r="D256" s="209" t="s">
        <v>321</v>
      </c>
      <c r="E256" s="189">
        <v>13.8</v>
      </c>
      <c r="F256" s="190" t="s">
        <v>24</v>
      </c>
      <c r="G256" s="190" t="s">
        <v>21</v>
      </c>
      <c r="H256" s="191" t="s">
        <v>213</v>
      </c>
      <c r="I256" s="201">
        <v>22.2</v>
      </c>
      <c r="J256" s="192">
        <v>19.98</v>
      </c>
      <c r="K256" s="193">
        <v>20</v>
      </c>
      <c r="L256" s="199">
        <v>9.6760000000000002</v>
      </c>
      <c r="N256" s="16"/>
    </row>
    <row r="257" spans="2:14">
      <c r="B257" s="219"/>
      <c r="C257" s="223" t="s">
        <v>3386</v>
      </c>
      <c r="D257" s="224"/>
      <c r="E257" s="224"/>
      <c r="F257" s="225"/>
      <c r="G257" s="225"/>
      <c r="H257" s="226" t="s">
        <v>3478</v>
      </c>
      <c r="I257" s="227">
        <v>22.2</v>
      </c>
      <c r="J257" s="228">
        <v>19.98</v>
      </c>
      <c r="K257" s="229">
        <v>20</v>
      </c>
      <c r="L257" s="230">
        <v>9.6760000000000002</v>
      </c>
      <c r="N257" s="16"/>
    </row>
    <row r="258" spans="2:14">
      <c r="B258" s="219" t="s">
        <v>99</v>
      </c>
      <c r="C258" s="187" t="s">
        <v>217</v>
      </c>
      <c r="D258" s="188" t="s">
        <v>100</v>
      </c>
      <c r="E258" s="189">
        <v>13.1</v>
      </c>
      <c r="F258" s="190" t="s">
        <v>89</v>
      </c>
      <c r="G258" s="190" t="s">
        <v>28</v>
      </c>
      <c r="H258" s="191" t="s">
        <v>3371</v>
      </c>
      <c r="I258" s="201">
        <v>37</v>
      </c>
      <c r="J258" s="192">
        <v>31</v>
      </c>
      <c r="K258" s="193">
        <v>27.805599999999998</v>
      </c>
      <c r="L258" s="199">
        <v>20.199009876724155</v>
      </c>
      <c r="N258" s="16"/>
    </row>
    <row r="259" spans="2:14">
      <c r="B259" s="219"/>
      <c r="C259" s="223" t="s">
        <v>3366</v>
      </c>
      <c r="D259" s="224"/>
      <c r="E259" s="224"/>
      <c r="F259" s="225"/>
      <c r="G259" s="225"/>
      <c r="H259" s="226" t="s">
        <v>3478</v>
      </c>
      <c r="I259" s="227">
        <v>37</v>
      </c>
      <c r="J259" s="228">
        <v>31</v>
      </c>
      <c r="K259" s="229">
        <v>27.805599999999998</v>
      </c>
      <c r="L259" s="230">
        <v>20.199009876724155</v>
      </c>
      <c r="N259" s="16"/>
    </row>
    <row r="260" spans="2:14">
      <c r="B260" s="219" t="s">
        <v>101</v>
      </c>
      <c r="C260" s="203" t="s">
        <v>217</v>
      </c>
      <c r="D260" s="203" t="s">
        <v>102</v>
      </c>
      <c r="E260" s="189">
        <v>13.8</v>
      </c>
      <c r="F260" s="190" t="s">
        <v>24</v>
      </c>
      <c r="G260" s="190" t="s">
        <v>201</v>
      </c>
      <c r="H260" s="191" t="s">
        <v>3374</v>
      </c>
      <c r="I260" s="201">
        <v>1.5629999999999999</v>
      </c>
      <c r="J260" s="192">
        <v>1.25</v>
      </c>
      <c r="K260" s="193">
        <v>1.2293000000000001</v>
      </c>
      <c r="L260" s="199">
        <v>0.60499999999999998</v>
      </c>
      <c r="N260" s="16"/>
    </row>
    <row r="261" spans="2:14">
      <c r="B261" s="219"/>
      <c r="C261" s="205" t="s">
        <v>3478</v>
      </c>
      <c r="D261" s="205"/>
      <c r="E261" s="189">
        <v>13.8</v>
      </c>
      <c r="F261" s="190" t="s">
        <v>103</v>
      </c>
      <c r="G261" s="190" t="s">
        <v>16</v>
      </c>
      <c r="H261" s="191" t="s">
        <v>3375</v>
      </c>
      <c r="I261" s="201">
        <v>22.06</v>
      </c>
      <c r="J261" s="192">
        <v>20.18</v>
      </c>
      <c r="K261" s="193">
        <v>17.792400000000001</v>
      </c>
      <c r="L261" s="199">
        <v>9</v>
      </c>
      <c r="N261" s="16"/>
    </row>
    <row r="262" spans="2:14">
      <c r="B262" s="219"/>
      <c r="C262" s="205" t="s">
        <v>3478</v>
      </c>
      <c r="D262" s="205"/>
      <c r="E262" s="189">
        <v>13.8</v>
      </c>
      <c r="F262" s="190" t="s">
        <v>104</v>
      </c>
      <c r="G262" s="190" t="s">
        <v>16</v>
      </c>
      <c r="H262" s="191" t="s">
        <v>3375</v>
      </c>
      <c r="I262" s="201">
        <v>22.06</v>
      </c>
      <c r="J262" s="192">
        <v>20.18</v>
      </c>
      <c r="K262" s="193">
        <v>19.323229999999999</v>
      </c>
      <c r="L262" s="199">
        <v>8.9</v>
      </c>
      <c r="N262" s="16"/>
    </row>
    <row r="263" spans="2:14">
      <c r="B263" s="219"/>
      <c r="C263" s="187" t="s">
        <v>3478</v>
      </c>
      <c r="D263" s="187"/>
      <c r="E263" s="189">
        <v>13.8</v>
      </c>
      <c r="F263" s="190" t="s">
        <v>105</v>
      </c>
      <c r="G263" s="190" t="s">
        <v>16</v>
      </c>
      <c r="H263" s="191" t="s">
        <v>3375</v>
      </c>
      <c r="I263" s="201">
        <v>29.41</v>
      </c>
      <c r="J263" s="192">
        <v>26.86</v>
      </c>
      <c r="K263" s="193">
        <v>25.145130000000002</v>
      </c>
      <c r="L263" s="199">
        <v>13</v>
      </c>
      <c r="N263" s="16"/>
    </row>
    <row r="264" spans="2:14">
      <c r="B264" s="219"/>
      <c r="C264" s="223" t="s">
        <v>3366</v>
      </c>
      <c r="D264" s="224"/>
      <c r="E264" s="224"/>
      <c r="F264" s="225"/>
      <c r="G264" s="225"/>
      <c r="H264" s="226" t="s">
        <v>3478</v>
      </c>
      <c r="I264" s="227">
        <v>75.092999999999989</v>
      </c>
      <c r="J264" s="228">
        <v>68.47</v>
      </c>
      <c r="K264" s="229">
        <v>63.49006</v>
      </c>
      <c r="L264" s="230">
        <v>31.505000000000003</v>
      </c>
      <c r="N264" s="16"/>
    </row>
    <row r="265" spans="2:14">
      <c r="B265" s="219" t="s">
        <v>10</v>
      </c>
      <c r="C265" s="203" t="s">
        <v>213</v>
      </c>
      <c r="D265" s="203" t="s">
        <v>106</v>
      </c>
      <c r="E265" s="189">
        <v>10</v>
      </c>
      <c r="F265" s="190" t="s">
        <v>24</v>
      </c>
      <c r="G265" s="190" t="s">
        <v>25</v>
      </c>
      <c r="H265" s="191" t="s">
        <v>213</v>
      </c>
      <c r="I265" s="201">
        <v>5.4</v>
      </c>
      <c r="J265" s="192">
        <v>5</v>
      </c>
      <c r="K265" s="193">
        <v>4.8049999999999997</v>
      </c>
      <c r="L265" s="199">
        <v>2.2000000000000002</v>
      </c>
      <c r="N265" s="16"/>
    </row>
    <row r="266" spans="2:14">
      <c r="B266" s="219"/>
      <c r="C266" s="187" t="s">
        <v>3478</v>
      </c>
      <c r="D266" s="187"/>
      <c r="E266" s="189">
        <v>10</v>
      </c>
      <c r="F266" s="190" t="s">
        <v>18</v>
      </c>
      <c r="G266" s="190" t="s">
        <v>25</v>
      </c>
      <c r="H266" s="191" t="s">
        <v>213</v>
      </c>
      <c r="I266" s="201">
        <v>5.4</v>
      </c>
      <c r="J266" s="192">
        <v>5</v>
      </c>
      <c r="K266" s="193">
        <v>4.7610000000000001</v>
      </c>
      <c r="L266" s="199">
        <v>2.2000000000000002</v>
      </c>
      <c r="N266" s="16"/>
    </row>
    <row r="267" spans="2:14">
      <c r="B267" s="219"/>
      <c r="C267" s="210" t="s">
        <v>3478</v>
      </c>
      <c r="D267" s="207" t="s">
        <v>354</v>
      </c>
      <c r="E267" s="189">
        <v>13.8</v>
      </c>
      <c r="F267" s="190" t="s">
        <v>187</v>
      </c>
      <c r="G267" s="190" t="s">
        <v>21</v>
      </c>
      <c r="H267" s="191" t="s">
        <v>213</v>
      </c>
      <c r="I267" s="201">
        <v>22</v>
      </c>
      <c r="J267" s="192">
        <v>20</v>
      </c>
      <c r="K267" s="193">
        <v>20</v>
      </c>
      <c r="L267" s="199">
        <v>0.34</v>
      </c>
      <c r="N267" s="16"/>
    </row>
    <row r="268" spans="2:14">
      <c r="B268" s="219"/>
      <c r="C268" s="223" t="s">
        <v>3386</v>
      </c>
      <c r="D268" s="224"/>
      <c r="E268" s="224"/>
      <c r="F268" s="225"/>
      <c r="G268" s="225"/>
      <c r="H268" s="226" t="s">
        <v>3478</v>
      </c>
      <c r="I268" s="227">
        <f>+SUM(I265:I267)</f>
        <v>32.799999999999997</v>
      </c>
      <c r="J268" s="227">
        <f t="shared" ref="J268:L268" si="4">+SUM(J265:J267)</f>
        <v>30</v>
      </c>
      <c r="K268" s="227">
        <f t="shared" si="4"/>
        <v>29.565999999999999</v>
      </c>
      <c r="L268" s="227">
        <f t="shared" si="4"/>
        <v>4.74</v>
      </c>
      <c r="N268" s="16"/>
    </row>
    <row r="269" spans="2:14">
      <c r="B269" s="219" t="s">
        <v>330</v>
      </c>
      <c r="C269" s="203" t="s">
        <v>213</v>
      </c>
      <c r="D269" s="203" t="s">
        <v>107</v>
      </c>
      <c r="E269" s="189">
        <v>9.8000000000000007</v>
      </c>
      <c r="F269" s="190" t="s">
        <v>24</v>
      </c>
      <c r="G269" s="190" t="s">
        <v>19</v>
      </c>
      <c r="H269" s="191" t="s">
        <v>213</v>
      </c>
      <c r="I269" s="201">
        <v>27.5</v>
      </c>
      <c r="J269" s="192">
        <v>21.8</v>
      </c>
      <c r="K269" s="193">
        <v>22.798999999999999</v>
      </c>
      <c r="L269" s="199">
        <v>10</v>
      </c>
      <c r="N269" s="16"/>
    </row>
    <row r="270" spans="2:14">
      <c r="B270" s="219"/>
      <c r="C270" s="205" t="s">
        <v>3478</v>
      </c>
      <c r="D270" s="187"/>
      <c r="E270" s="189">
        <v>9.8000000000000007</v>
      </c>
      <c r="F270" s="190" t="s">
        <v>18</v>
      </c>
      <c r="G270" s="190" t="s">
        <v>19</v>
      </c>
      <c r="H270" s="191" t="s">
        <v>213</v>
      </c>
      <c r="I270" s="201">
        <v>27.5</v>
      </c>
      <c r="J270" s="192">
        <v>21.8</v>
      </c>
      <c r="K270" s="193">
        <v>22.582999999999998</v>
      </c>
      <c r="L270" s="199">
        <v>10</v>
      </c>
      <c r="N270" s="16"/>
    </row>
    <row r="271" spans="2:14">
      <c r="B271" s="219"/>
      <c r="C271" s="205" t="s">
        <v>3478</v>
      </c>
      <c r="D271" s="203" t="s">
        <v>180</v>
      </c>
      <c r="E271" s="189">
        <v>13.8</v>
      </c>
      <c r="F271" s="190" t="s">
        <v>24</v>
      </c>
      <c r="G271" s="190" t="s">
        <v>21</v>
      </c>
      <c r="H271" s="191" t="s">
        <v>213</v>
      </c>
      <c r="I271" s="201">
        <v>105.76</v>
      </c>
      <c r="J271" s="192">
        <v>87.1</v>
      </c>
      <c r="K271" s="193">
        <v>88.203000000000003</v>
      </c>
      <c r="L271" s="199">
        <v>50</v>
      </c>
      <c r="N271" s="16"/>
    </row>
    <row r="272" spans="2:14">
      <c r="B272" s="219"/>
      <c r="C272" s="205" t="s">
        <v>3478</v>
      </c>
      <c r="D272" s="187"/>
      <c r="E272" s="189">
        <v>13.8</v>
      </c>
      <c r="F272" s="190" t="s">
        <v>18</v>
      </c>
      <c r="G272" s="190" t="s">
        <v>21</v>
      </c>
      <c r="H272" s="191" t="s">
        <v>213</v>
      </c>
      <c r="I272" s="201">
        <v>105.76</v>
      </c>
      <c r="J272" s="192">
        <v>87.1</v>
      </c>
      <c r="K272" s="193">
        <v>88.141999999999996</v>
      </c>
      <c r="L272" s="199">
        <v>50</v>
      </c>
      <c r="N272" s="16"/>
    </row>
    <row r="273" spans="2:14">
      <c r="B273" s="219"/>
      <c r="C273" s="205" t="s">
        <v>3478</v>
      </c>
      <c r="D273" s="203" t="s">
        <v>108</v>
      </c>
      <c r="E273" s="189">
        <v>10.5</v>
      </c>
      <c r="F273" s="190" t="s">
        <v>24</v>
      </c>
      <c r="G273" s="190" t="s">
        <v>19</v>
      </c>
      <c r="H273" s="191" t="s">
        <v>213</v>
      </c>
      <c r="I273" s="201">
        <v>20</v>
      </c>
      <c r="J273" s="192">
        <v>17</v>
      </c>
      <c r="K273" s="193">
        <v>17.5</v>
      </c>
      <c r="L273" s="199">
        <v>2.5</v>
      </c>
      <c r="N273" s="16"/>
    </row>
    <row r="274" spans="2:14">
      <c r="B274" s="219"/>
      <c r="C274" s="205" t="s">
        <v>3478</v>
      </c>
      <c r="D274" s="187"/>
      <c r="E274" s="189">
        <v>10.5</v>
      </c>
      <c r="F274" s="190" t="s">
        <v>18</v>
      </c>
      <c r="G274" s="190" t="s">
        <v>19</v>
      </c>
      <c r="H274" s="191" t="s">
        <v>213</v>
      </c>
      <c r="I274" s="201">
        <v>20</v>
      </c>
      <c r="J274" s="192">
        <v>17</v>
      </c>
      <c r="K274" s="193">
        <v>17.78</v>
      </c>
      <c r="L274" s="199">
        <v>2.5</v>
      </c>
      <c r="N274" s="16"/>
    </row>
    <row r="275" spans="2:14">
      <c r="B275" s="219"/>
      <c r="C275" s="205" t="s">
        <v>3478</v>
      </c>
      <c r="D275" s="187" t="s">
        <v>113</v>
      </c>
      <c r="E275" s="189">
        <v>0.44</v>
      </c>
      <c r="F275" s="190" t="s">
        <v>24</v>
      </c>
      <c r="G275" s="190" t="s">
        <v>21</v>
      </c>
      <c r="H275" s="191" t="s">
        <v>213</v>
      </c>
      <c r="I275" s="201">
        <v>0.36</v>
      </c>
      <c r="J275" s="192">
        <v>0.28799999999999998</v>
      </c>
      <c r="K275" s="193">
        <v>0.212535</v>
      </c>
      <c r="L275" s="199">
        <v>0.26</v>
      </c>
      <c r="N275" s="16"/>
    </row>
    <row r="276" spans="2:14">
      <c r="B276" s="219"/>
      <c r="C276" s="205" t="s">
        <v>3478</v>
      </c>
      <c r="D276" s="203" t="s">
        <v>109</v>
      </c>
      <c r="E276" s="189">
        <v>6.9</v>
      </c>
      <c r="F276" s="190" t="s">
        <v>24</v>
      </c>
      <c r="G276" s="190" t="s">
        <v>19</v>
      </c>
      <c r="H276" s="191" t="s">
        <v>213</v>
      </c>
      <c r="I276" s="201">
        <v>17</v>
      </c>
      <c r="J276" s="192">
        <v>13.6</v>
      </c>
      <c r="K276" s="193">
        <v>12.381</v>
      </c>
      <c r="L276" s="199">
        <v>10.199999999999999</v>
      </c>
      <c r="N276" s="16"/>
    </row>
    <row r="277" spans="2:14">
      <c r="B277" s="219"/>
      <c r="C277" s="205" t="s">
        <v>3478</v>
      </c>
      <c r="D277" s="205"/>
      <c r="E277" s="189">
        <v>6.9</v>
      </c>
      <c r="F277" s="190" t="s">
        <v>18</v>
      </c>
      <c r="G277" s="190" t="s">
        <v>19</v>
      </c>
      <c r="H277" s="191" t="s">
        <v>213</v>
      </c>
      <c r="I277" s="201">
        <v>17</v>
      </c>
      <c r="J277" s="192">
        <v>13.6</v>
      </c>
      <c r="K277" s="193">
        <v>12.92</v>
      </c>
      <c r="L277" s="199">
        <v>10.199999999999999</v>
      </c>
      <c r="N277" s="16"/>
    </row>
    <row r="278" spans="2:14">
      <c r="B278" s="219"/>
      <c r="C278" s="205" t="s">
        <v>3478</v>
      </c>
      <c r="D278" s="205"/>
      <c r="E278" s="189">
        <v>6.9</v>
      </c>
      <c r="F278" s="190" t="s">
        <v>40</v>
      </c>
      <c r="G278" s="190" t="s">
        <v>19</v>
      </c>
      <c r="H278" s="191" t="s">
        <v>213</v>
      </c>
      <c r="I278" s="201">
        <v>17</v>
      </c>
      <c r="J278" s="192">
        <v>13.6</v>
      </c>
      <c r="K278" s="193">
        <v>11.148999999999999</v>
      </c>
      <c r="L278" s="199">
        <v>10.199999999999999</v>
      </c>
      <c r="N278" s="16"/>
    </row>
    <row r="279" spans="2:14">
      <c r="B279" s="219"/>
      <c r="C279" s="205" t="s">
        <v>3478</v>
      </c>
      <c r="D279" s="187"/>
      <c r="E279" s="189">
        <v>6.9</v>
      </c>
      <c r="F279" s="190" t="s">
        <v>41</v>
      </c>
      <c r="G279" s="190" t="s">
        <v>19</v>
      </c>
      <c r="H279" s="191" t="s">
        <v>213</v>
      </c>
      <c r="I279" s="201">
        <v>17</v>
      </c>
      <c r="J279" s="192">
        <v>13.6</v>
      </c>
      <c r="K279" s="193">
        <v>11.997999999999999</v>
      </c>
      <c r="L279" s="199">
        <v>10.199999999999999</v>
      </c>
      <c r="N279" s="16"/>
    </row>
    <row r="280" spans="2:14">
      <c r="B280" s="219"/>
      <c r="C280" s="205" t="s">
        <v>3478</v>
      </c>
      <c r="D280" s="203" t="s">
        <v>114</v>
      </c>
      <c r="E280" s="189">
        <v>0.66</v>
      </c>
      <c r="F280" s="190" t="s">
        <v>24</v>
      </c>
      <c r="G280" s="190" t="s">
        <v>21</v>
      </c>
      <c r="H280" s="191" t="s">
        <v>213</v>
      </c>
      <c r="I280" s="201">
        <v>2.2999999999999998</v>
      </c>
      <c r="J280" s="192">
        <v>1.9319999999999999</v>
      </c>
      <c r="K280" s="193">
        <v>1.925</v>
      </c>
      <c r="L280" s="199">
        <v>1.87</v>
      </c>
      <c r="N280" s="16"/>
    </row>
    <row r="281" spans="2:14">
      <c r="B281" s="219"/>
      <c r="C281" s="205" t="s">
        <v>3478</v>
      </c>
      <c r="D281" s="187"/>
      <c r="E281" s="189">
        <v>0.66</v>
      </c>
      <c r="F281" s="190" t="s">
        <v>18</v>
      </c>
      <c r="G281" s="190" t="s">
        <v>21</v>
      </c>
      <c r="H281" s="191" t="s">
        <v>213</v>
      </c>
      <c r="I281" s="201">
        <v>2.2999999999999998</v>
      </c>
      <c r="J281" s="192">
        <v>1.9319999999999999</v>
      </c>
      <c r="K281" s="193">
        <v>1.9450000000000001</v>
      </c>
      <c r="L281" s="199">
        <v>1.87</v>
      </c>
      <c r="N281" s="16"/>
    </row>
    <row r="282" spans="2:14">
      <c r="B282" s="219"/>
      <c r="C282" s="205" t="s">
        <v>3478</v>
      </c>
      <c r="D282" s="203" t="s">
        <v>2</v>
      </c>
      <c r="E282" s="189">
        <v>2.2999999999999998</v>
      </c>
      <c r="F282" s="190" t="s">
        <v>24</v>
      </c>
      <c r="G282" s="190" t="s">
        <v>21</v>
      </c>
      <c r="H282" s="191" t="s">
        <v>213</v>
      </c>
      <c r="I282" s="201">
        <v>3.75</v>
      </c>
      <c r="J282" s="192">
        <v>3</v>
      </c>
      <c r="K282" s="193">
        <v>2.956</v>
      </c>
      <c r="L282" s="199">
        <v>1.8</v>
      </c>
      <c r="N282" s="16"/>
    </row>
    <row r="283" spans="2:14">
      <c r="B283" s="219"/>
      <c r="C283" s="205" t="s">
        <v>3478</v>
      </c>
      <c r="D283" s="205"/>
      <c r="E283" s="189">
        <v>2.2999999999999998</v>
      </c>
      <c r="F283" s="190" t="s">
        <v>18</v>
      </c>
      <c r="G283" s="190" t="s">
        <v>21</v>
      </c>
      <c r="H283" s="191" t="s">
        <v>213</v>
      </c>
      <c r="I283" s="201">
        <v>3.75</v>
      </c>
      <c r="J283" s="192">
        <v>3</v>
      </c>
      <c r="K283" s="193">
        <v>3.0539999999999998</v>
      </c>
      <c r="L283" s="199">
        <v>1.8</v>
      </c>
      <c r="N283" s="16"/>
    </row>
    <row r="284" spans="2:14">
      <c r="B284" s="219"/>
      <c r="C284" s="205" t="s">
        <v>3478</v>
      </c>
      <c r="D284" s="187"/>
      <c r="E284" s="189">
        <v>2.2999999999999998</v>
      </c>
      <c r="F284" s="190" t="s">
        <v>40</v>
      </c>
      <c r="G284" s="190" t="s">
        <v>21</v>
      </c>
      <c r="H284" s="191" t="s">
        <v>213</v>
      </c>
      <c r="I284" s="201">
        <v>3.75</v>
      </c>
      <c r="J284" s="192">
        <v>3</v>
      </c>
      <c r="K284" s="193">
        <v>3.08</v>
      </c>
      <c r="L284" s="199">
        <v>1.8</v>
      </c>
      <c r="N284" s="16"/>
    </row>
    <row r="285" spans="2:14">
      <c r="B285" s="219"/>
      <c r="C285" s="205" t="s">
        <v>3478</v>
      </c>
      <c r="D285" s="203" t="s">
        <v>110</v>
      </c>
      <c r="E285" s="189">
        <v>2.2999999999999998</v>
      </c>
      <c r="F285" s="190" t="s">
        <v>24</v>
      </c>
      <c r="G285" s="190" t="s">
        <v>21</v>
      </c>
      <c r="H285" s="191" t="s">
        <v>213</v>
      </c>
      <c r="I285" s="201">
        <v>3.75</v>
      </c>
      <c r="J285" s="192">
        <v>3</v>
      </c>
      <c r="K285" s="193">
        <v>3.258</v>
      </c>
      <c r="L285" s="199">
        <v>1.8</v>
      </c>
      <c r="N285" s="16"/>
    </row>
    <row r="286" spans="2:14">
      <c r="B286" s="219"/>
      <c r="C286" s="205" t="s">
        <v>3478</v>
      </c>
      <c r="D286" s="205"/>
      <c r="E286" s="189">
        <v>2.2999999999999998</v>
      </c>
      <c r="F286" s="190" t="s">
        <v>18</v>
      </c>
      <c r="G286" s="190" t="s">
        <v>21</v>
      </c>
      <c r="H286" s="191" t="s">
        <v>213</v>
      </c>
      <c r="I286" s="201">
        <v>3.75</v>
      </c>
      <c r="J286" s="192">
        <v>3</v>
      </c>
      <c r="K286" s="193">
        <v>3.2389999999999999</v>
      </c>
      <c r="L286" s="199">
        <v>1.8</v>
      </c>
      <c r="N286" s="16"/>
    </row>
    <row r="287" spans="2:14">
      <c r="B287" s="219"/>
      <c r="C287" s="205" t="s">
        <v>3478</v>
      </c>
      <c r="D287" s="187"/>
      <c r="E287" s="189">
        <v>2.2999999999999998</v>
      </c>
      <c r="F287" s="190" t="s">
        <v>40</v>
      </c>
      <c r="G287" s="190" t="s">
        <v>21</v>
      </c>
      <c r="H287" s="191" t="s">
        <v>213</v>
      </c>
      <c r="I287" s="201">
        <v>3.75</v>
      </c>
      <c r="J287" s="192">
        <v>3</v>
      </c>
      <c r="K287" s="193">
        <v>3.246</v>
      </c>
      <c r="L287" s="199">
        <v>1.8</v>
      </c>
      <c r="N287" s="16"/>
    </row>
    <row r="288" spans="2:14">
      <c r="B288" s="219"/>
      <c r="C288" s="205" t="s">
        <v>3478</v>
      </c>
      <c r="D288" s="203" t="s">
        <v>111</v>
      </c>
      <c r="E288" s="189">
        <v>0.47</v>
      </c>
      <c r="F288" s="190" t="s">
        <v>331</v>
      </c>
      <c r="G288" s="190" t="s">
        <v>26</v>
      </c>
      <c r="H288" s="191" t="s">
        <v>213</v>
      </c>
      <c r="I288" s="201">
        <v>0.5</v>
      </c>
      <c r="J288" s="192">
        <v>0.44</v>
      </c>
      <c r="K288" s="193">
        <v>0.34644999999999998</v>
      </c>
      <c r="L288" s="199">
        <v>0.95</v>
      </c>
      <c r="N288" s="16"/>
    </row>
    <row r="289" spans="2:14">
      <c r="B289" s="219"/>
      <c r="C289" s="205" t="s">
        <v>3478</v>
      </c>
      <c r="D289" s="205"/>
      <c r="E289" s="189">
        <v>0.47</v>
      </c>
      <c r="F289" s="190" t="s">
        <v>332</v>
      </c>
      <c r="G289" s="190" t="s">
        <v>26</v>
      </c>
      <c r="H289" s="191" t="s">
        <v>213</v>
      </c>
      <c r="I289" s="201">
        <v>0.44400000000000001</v>
      </c>
      <c r="J289" s="192">
        <v>0.35499999999999998</v>
      </c>
      <c r="K289" s="193">
        <v>0.79612000000000005</v>
      </c>
      <c r="L289" s="199">
        <v>0.95</v>
      </c>
      <c r="N289" s="16"/>
    </row>
    <row r="290" spans="2:14">
      <c r="B290" s="219"/>
      <c r="C290" s="205" t="s">
        <v>3478</v>
      </c>
      <c r="D290" s="205"/>
      <c r="E290" s="189">
        <v>0.47</v>
      </c>
      <c r="F290" s="190" t="s">
        <v>333</v>
      </c>
      <c r="G290" s="190" t="s">
        <v>26</v>
      </c>
      <c r="H290" s="191" t="s">
        <v>213</v>
      </c>
      <c r="I290" s="201">
        <v>1.0900000000000001</v>
      </c>
      <c r="J290" s="192">
        <v>0.872</v>
      </c>
      <c r="K290" s="193">
        <v>0.40029999999999999</v>
      </c>
      <c r="L290" s="199">
        <v>0.95</v>
      </c>
      <c r="N290" s="16"/>
    </row>
    <row r="291" spans="2:14">
      <c r="B291" s="219"/>
      <c r="C291" s="205" t="s">
        <v>3478</v>
      </c>
      <c r="D291" s="205"/>
      <c r="E291" s="189">
        <v>0.47</v>
      </c>
      <c r="F291" s="190" t="s">
        <v>334</v>
      </c>
      <c r="G291" s="190" t="s">
        <v>26</v>
      </c>
      <c r="H291" s="191" t="s">
        <v>213</v>
      </c>
      <c r="I291" s="201">
        <v>1.875</v>
      </c>
      <c r="J291" s="192">
        <v>1.5</v>
      </c>
      <c r="K291" s="193">
        <v>1.4642999999999999</v>
      </c>
      <c r="L291" s="199">
        <v>0.95</v>
      </c>
      <c r="N291" s="16"/>
    </row>
    <row r="292" spans="2:14">
      <c r="B292" s="219"/>
      <c r="C292" s="205" t="s">
        <v>3478</v>
      </c>
      <c r="D292" s="205"/>
      <c r="E292" s="189">
        <v>0.47</v>
      </c>
      <c r="F292" s="190" t="s">
        <v>335</v>
      </c>
      <c r="G292" s="190" t="s">
        <v>26</v>
      </c>
      <c r="H292" s="191" t="s">
        <v>213</v>
      </c>
      <c r="I292" s="201">
        <v>1.875</v>
      </c>
      <c r="J292" s="192">
        <v>1.5</v>
      </c>
      <c r="K292" s="193">
        <v>1.4921800000000001</v>
      </c>
      <c r="L292" s="199">
        <v>0.95</v>
      </c>
      <c r="N292" s="16"/>
    </row>
    <row r="293" spans="2:14">
      <c r="B293" s="219"/>
      <c r="C293" s="205" t="s">
        <v>3478</v>
      </c>
      <c r="D293" s="187"/>
      <c r="E293" s="189">
        <v>5.7</v>
      </c>
      <c r="F293" s="190" t="s">
        <v>336</v>
      </c>
      <c r="G293" s="190" t="s">
        <v>26</v>
      </c>
      <c r="H293" s="191" t="s">
        <v>213</v>
      </c>
      <c r="I293" s="201">
        <v>0.24</v>
      </c>
      <c r="J293" s="192">
        <v>0.192</v>
      </c>
      <c r="K293" s="193">
        <v>0.45184000000000002</v>
      </c>
      <c r="L293" s="199">
        <v>0.95</v>
      </c>
      <c r="N293" s="16"/>
    </row>
    <row r="294" spans="2:14">
      <c r="B294" s="219"/>
      <c r="C294" s="205" t="s">
        <v>3478</v>
      </c>
      <c r="D294" s="187" t="s">
        <v>115</v>
      </c>
      <c r="E294" s="189">
        <v>0.66</v>
      </c>
      <c r="F294" s="190" t="s">
        <v>24</v>
      </c>
      <c r="G294" s="190" t="s">
        <v>19</v>
      </c>
      <c r="H294" s="191" t="s">
        <v>213</v>
      </c>
      <c r="I294" s="201">
        <v>0.72</v>
      </c>
      <c r="J294" s="192">
        <v>0.64</v>
      </c>
      <c r="K294" s="193">
        <v>0.55473799999999995</v>
      </c>
      <c r="L294" s="199">
        <v>0.28000000000000003</v>
      </c>
      <c r="N294" s="16"/>
    </row>
    <row r="295" spans="2:14">
      <c r="B295" s="219"/>
      <c r="C295" s="205" t="s">
        <v>3478</v>
      </c>
      <c r="D295" s="187" t="s">
        <v>116</v>
      </c>
      <c r="E295" s="189">
        <v>0.66</v>
      </c>
      <c r="F295" s="190" t="s">
        <v>24</v>
      </c>
      <c r="G295" s="190" t="s">
        <v>19</v>
      </c>
      <c r="H295" s="191" t="s">
        <v>213</v>
      </c>
      <c r="I295" s="201">
        <v>0.65500000000000003</v>
      </c>
      <c r="J295" s="192">
        <v>0.52</v>
      </c>
      <c r="K295" s="193">
        <v>0.42637799999999998</v>
      </c>
      <c r="L295" s="199">
        <v>0.2</v>
      </c>
      <c r="N295" s="16"/>
    </row>
    <row r="296" spans="2:14">
      <c r="B296" s="219"/>
      <c r="C296" s="205" t="s">
        <v>3478</v>
      </c>
      <c r="D296" s="203" t="s">
        <v>112</v>
      </c>
      <c r="E296" s="189">
        <v>13.8</v>
      </c>
      <c r="F296" s="190" t="s">
        <v>24</v>
      </c>
      <c r="G296" s="190" t="s">
        <v>21</v>
      </c>
      <c r="H296" s="191" t="s">
        <v>213</v>
      </c>
      <c r="I296" s="201">
        <v>24</v>
      </c>
      <c r="J296" s="192">
        <v>21.6</v>
      </c>
      <c r="K296" s="193">
        <v>22.065000000000001</v>
      </c>
      <c r="L296" s="199">
        <v>10.46</v>
      </c>
      <c r="N296" s="16"/>
    </row>
    <row r="297" spans="2:14">
      <c r="B297" s="219"/>
      <c r="C297" s="205" t="s">
        <v>3478</v>
      </c>
      <c r="D297" s="205"/>
      <c r="E297" s="189">
        <v>13.8</v>
      </c>
      <c r="F297" s="190" t="s">
        <v>18</v>
      </c>
      <c r="G297" s="190" t="s">
        <v>21</v>
      </c>
      <c r="H297" s="191" t="s">
        <v>213</v>
      </c>
      <c r="I297" s="201">
        <v>24</v>
      </c>
      <c r="J297" s="192">
        <v>21.6</v>
      </c>
      <c r="K297" s="193">
        <v>23.23</v>
      </c>
      <c r="L297" s="199">
        <v>10.46</v>
      </c>
      <c r="N297" s="16"/>
    </row>
    <row r="298" spans="2:14">
      <c r="B298" s="219"/>
      <c r="C298" s="205" t="s">
        <v>3478</v>
      </c>
      <c r="D298" s="205"/>
      <c r="E298" s="189">
        <v>13.8</v>
      </c>
      <c r="F298" s="190" t="s">
        <v>40</v>
      </c>
      <c r="G298" s="190" t="s">
        <v>21</v>
      </c>
      <c r="H298" s="191" t="s">
        <v>213</v>
      </c>
      <c r="I298" s="201">
        <v>24</v>
      </c>
      <c r="J298" s="192">
        <v>21.6</v>
      </c>
      <c r="K298" s="193">
        <v>23.155000000000001</v>
      </c>
      <c r="L298" s="199">
        <v>10.46</v>
      </c>
      <c r="N298" s="16"/>
    </row>
    <row r="299" spans="2:14">
      <c r="B299" s="219"/>
      <c r="C299" s="205" t="s">
        <v>3478</v>
      </c>
      <c r="D299" s="205"/>
      <c r="E299" s="189">
        <v>13.8</v>
      </c>
      <c r="F299" s="190" t="s">
        <v>41</v>
      </c>
      <c r="G299" s="190" t="s">
        <v>21</v>
      </c>
      <c r="H299" s="191" t="s">
        <v>213</v>
      </c>
      <c r="I299" s="201">
        <v>24</v>
      </c>
      <c r="J299" s="192">
        <v>21.6</v>
      </c>
      <c r="K299" s="193">
        <v>22.66</v>
      </c>
      <c r="L299" s="199">
        <v>10.46</v>
      </c>
      <c r="N299" s="16"/>
    </row>
    <row r="300" spans="2:14">
      <c r="B300" s="219"/>
      <c r="C300" s="187" t="s">
        <v>3478</v>
      </c>
      <c r="D300" s="187"/>
      <c r="E300" s="189">
        <v>13.8</v>
      </c>
      <c r="F300" s="190" t="s">
        <v>69</v>
      </c>
      <c r="G300" s="190" t="s">
        <v>21</v>
      </c>
      <c r="H300" s="191" t="s">
        <v>213</v>
      </c>
      <c r="I300" s="201">
        <v>24</v>
      </c>
      <c r="J300" s="192">
        <v>21.6</v>
      </c>
      <c r="K300" s="193">
        <v>22.576000000000001</v>
      </c>
      <c r="L300" s="199">
        <v>10.46</v>
      </c>
      <c r="N300" s="16"/>
    </row>
    <row r="301" spans="2:14" ht="10.5" customHeight="1">
      <c r="B301" s="219"/>
      <c r="C301" s="223" t="s">
        <v>3386</v>
      </c>
      <c r="D301" s="224"/>
      <c r="E301" s="224"/>
      <c r="F301" s="225"/>
      <c r="G301" s="225"/>
      <c r="H301" s="226" t="s">
        <v>3478</v>
      </c>
      <c r="I301" s="227">
        <v>529.37900000000002</v>
      </c>
      <c r="J301" s="228">
        <v>442.37100000000021</v>
      </c>
      <c r="K301" s="229">
        <v>447.98884100000004</v>
      </c>
      <c r="L301" s="230">
        <v>239.08</v>
      </c>
      <c r="N301" s="16"/>
    </row>
    <row r="302" spans="2:14" ht="11.25" customHeight="1">
      <c r="B302" s="219" t="s">
        <v>3466</v>
      </c>
      <c r="C302" s="187" t="s">
        <v>245</v>
      </c>
      <c r="D302" s="188" t="s">
        <v>355</v>
      </c>
      <c r="E302" s="189">
        <v>23</v>
      </c>
      <c r="F302" s="190" t="s">
        <v>129</v>
      </c>
      <c r="G302" s="190" t="s">
        <v>248</v>
      </c>
      <c r="H302" s="191" t="s">
        <v>245</v>
      </c>
      <c r="I302" s="201">
        <v>20</v>
      </c>
      <c r="J302" s="192">
        <v>20</v>
      </c>
      <c r="K302" s="193">
        <v>20</v>
      </c>
      <c r="L302" s="199">
        <v>0</v>
      </c>
      <c r="N302" s="16"/>
    </row>
    <row r="303" spans="2:14" ht="10.5" customHeight="1">
      <c r="B303" s="219"/>
      <c r="C303" s="223" t="s">
        <v>3370</v>
      </c>
      <c r="D303" s="224"/>
      <c r="E303" s="224"/>
      <c r="F303" s="225"/>
      <c r="G303" s="225"/>
      <c r="H303" s="226" t="s">
        <v>3478</v>
      </c>
      <c r="I303" s="227">
        <v>20</v>
      </c>
      <c r="J303" s="228">
        <v>20</v>
      </c>
      <c r="K303" s="229">
        <v>20</v>
      </c>
      <c r="L303" s="230">
        <v>0</v>
      </c>
      <c r="N303" s="16"/>
    </row>
    <row r="304" spans="2:14" ht="10.5" customHeight="1">
      <c r="B304" s="219" t="s">
        <v>132</v>
      </c>
      <c r="C304" s="187" t="s">
        <v>217</v>
      </c>
      <c r="D304" s="188" t="s">
        <v>340</v>
      </c>
      <c r="E304" s="189">
        <v>13.8</v>
      </c>
      <c r="F304" s="190" t="s">
        <v>356</v>
      </c>
      <c r="G304" s="190" t="s">
        <v>30</v>
      </c>
      <c r="H304" s="191" t="s">
        <v>3371</v>
      </c>
      <c r="I304" s="201">
        <v>333.60899999999998</v>
      </c>
      <c r="J304" s="192">
        <v>317.27600000000001</v>
      </c>
      <c r="K304" s="193">
        <v>303.31720000000001</v>
      </c>
      <c r="L304" s="199">
        <v>103</v>
      </c>
      <c r="N304" s="16"/>
    </row>
    <row r="305" spans="2:14" ht="9.75" customHeight="1">
      <c r="B305" s="219"/>
      <c r="C305" s="223" t="s">
        <v>3366</v>
      </c>
      <c r="D305" s="224"/>
      <c r="E305" s="224"/>
      <c r="F305" s="225"/>
      <c r="G305" s="225"/>
      <c r="H305" s="226" t="s">
        <v>3478</v>
      </c>
      <c r="I305" s="227">
        <v>333.60899999999998</v>
      </c>
      <c r="J305" s="228">
        <v>317.27600000000001</v>
      </c>
      <c r="K305" s="229">
        <v>303.31720000000001</v>
      </c>
      <c r="L305" s="230">
        <v>103</v>
      </c>
      <c r="N305" s="16"/>
    </row>
    <row r="306" spans="2:14" ht="11.25" customHeight="1">
      <c r="B306" s="219" t="s">
        <v>117</v>
      </c>
      <c r="C306" s="203" t="s">
        <v>217</v>
      </c>
      <c r="D306" s="203" t="s">
        <v>118</v>
      </c>
      <c r="E306" s="189">
        <v>13.8</v>
      </c>
      <c r="F306" s="190" t="s">
        <v>51</v>
      </c>
      <c r="G306" s="190" t="s">
        <v>28</v>
      </c>
      <c r="H306" s="191" t="s">
        <v>3372</v>
      </c>
      <c r="I306" s="201">
        <v>119.2</v>
      </c>
      <c r="J306" s="192">
        <v>96.233500000000006</v>
      </c>
      <c r="K306" s="193">
        <v>90.051000000000002</v>
      </c>
      <c r="L306" s="199">
        <v>75</v>
      </c>
      <c r="N306" s="16"/>
    </row>
    <row r="307" spans="2:14">
      <c r="B307" s="219"/>
      <c r="C307" s="187" t="s">
        <v>3478</v>
      </c>
      <c r="D307" s="187"/>
      <c r="E307" s="189">
        <v>13.8</v>
      </c>
      <c r="F307" s="190" t="s">
        <v>52</v>
      </c>
      <c r="G307" s="190" t="s">
        <v>28</v>
      </c>
      <c r="H307" s="191" t="s">
        <v>3372</v>
      </c>
      <c r="I307" s="201">
        <v>119.2</v>
      </c>
      <c r="J307" s="192">
        <v>95.676000000000002</v>
      </c>
      <c r="K307" s="193">
        <v>85.996399999999994</v>
      </c>
      <c r="L307" s="199">
        <v>75</v>
      </c>
      <c r="N307" s="16"/>
    </row>
    <row r="308" spans="2:14">
      <c r="B308" s="219"/>
      <c r="C308" s="223" t="s">
        <v>3366</v>
      </c>
      <c r="D308" s="224"/>
      <c r="E308" s="224"/>
      <c r="F308" s="225"/>
      <c r="G308" s="225"/>
      <c r="H308" s="226" t="s">
        <v>3478</v>
      </c>
      <c r="I308" s="227">
        <v>238.4</v>
      </c>
      <c r="J308" s="228">
        <v>191.90950000000001</v>
      </c>
      <c r="K308" s="229">
        <v>176.04739999999998</v>
      </c>
      <c r="L308" s="230">
        <v>150</v>
      </c>
      <c r="N308" s="16"/>
    </row>
    <row r="309" spans="2:14" ht="11.25" customHeight="1">
      <c r="B309" s="219" t="s">
        <v>130</v>
      </c>
      <c r="C309" s="203" t="s">
        <v>213</v>
      </c>
      <c r="D309" s="203" t="s">
        <v>344</v>
      </c>
      <c r="E309" s="189">
        <v>2.2999999999999998</v>
      </c>
      <c r="F309" s="190" t="s">
        <v>24</v>
      </c>
      <c r="G309" s="190" t="s">
        <v>19</v>
      </c>
      <c r="H309" s="191" t="s">
        <v>213</v>
      </c>
      <c r="I309" s="201">
        <v>1.49</v>
      </c>
      <c r="J309" s="192">
        <v>1.39</v>
      </c>
      <c r="K309" s="193">
        <v>1.3108</v>
      </c>
      <c r="L309" s="199">
        <v>0.53665631459994978</v>
      </c>
      <c r="N309" s="16"/>
    </row>
    <row r="310" spans="2:14">
      <c r="B310" s="219"/>
      <c r="C310" s="205" t="s">
        <v>3478</v>
      </c>
      <c r="D310" s="205"/>
      <c r="E310" s="189">
        <v>2.2999999999999998</v>
      </c>
      <c r="F310" s="190" t="s">
        <v>18</v>
      </c>
      <c r="G310" s="190" t="s">
        <v>19</v>
      </c>
      <c r="H310" s="191" t="s">
        <v>213</v>
      </c>
      <c r="I310" s="201">
        <v>1.49</v>
      </c>
      <c r="J310" s="192">
        <v>1.39</v>
      </c>
      <c r="K310" s="193">
        <v>1.30497</v>
      </c>
      <c r="L310" s="199">
        <v>0.53665631459994978</v>
      </c>
      <c r="N310" s="16"/>
    </row>
    <row r="311" spans="2:14">
      <c r="B311" s="219"/>
      <c r="C311" s="187" t="s">
        <v>3478</v>
      </c>
      <c r="D311" s="187"/>
      <c r="E311" s="189">
        <v>2.2999999999999998</v>
      </c>
      <c r="F311" s="190" t="s">
        <v>40</v>
      </c>
      <c r="G311" s="190" t="s">
        <v>19</v>
      </c>
      <c r="H311" s="191" t="s">
        <v>213</v>
      </c>
      <c r="I311" s="201">
        <v>1.49</v>
      </c>
      <c r="J311" s="192">
        <v>1.39</v>
      </c>
      <c r="K311" s="193">
        <v>1.30044</v>
      </c>
      <c r="L311" s="199">
        <v>0.53665631459994978</v>
      </c>
      <c r="N311" s="16"/>
    </row>
    <row r="312" spans="2:14">
      <c r="B312" s="219"/>
      <c r="C312" s="223" t="s">
        <v>3386</v>
      </c>
      <c r="D312" s="224"/>
      <c r="E312" s="224"/>
      <c r="F312" s="225"/>
      <c r="G312" s="225"/>
      <c r="H312" s="226"/>
      <c r="I312" s="227">
        <v>4.47</v>
      </c>
      <c r="J312" s="228">
        <v>4.17</v>
      </c>
      <c r="K312" s="229">
        <v>3.91621</v>
      </c>
      <c r="L312" s="230">
        <v>1.6099689437998492</v>
      </c>
      <c r="N312" s="16"/>
    </row>
    <row r="313" spans="2:14">
      <c r="B313" s="235" t="s">
        <v>3395</v>
      </c>
      <c r="C313" s="236"/>
      <c r="D313" s="236"/>
      <c r="E313" s="237"/>
      <c r="F313" s="238"/>
      <c r="G313" s="239"/>
      <c r="H313" s="239"/>
      <c r="I313" s="240">
        <f>+SUMIF($C$9:$C$312,$C$11,$I$9:$I$312)</f>
        <v>5774.6621180000002</v>
      </c>
      <c r="J313" s="240">
        <f>+SUMIF($C$9:$C$312,$C$11,$J$9:$J$312)</f>
        <v>5076.9312474999997</v>
      </c>
      <c r="K313" s="240">
        <f>+SUMIF($C$9:$C$312,$C$11,$K$9:$K$312)</f>
        <v>5017.4132609999997</v>
      </c>
      <c r="L313" s="240">
        <f>+SUMIF($C$9:$C$312,$C$11,$L$9:$L$312)</f>
        <v>2263.2888589427012</v>
      </c>
      <c r="N313" s="16"/>
    </row>
    <row r="314" spans="2:14">
      <c r="B314" s="235" t="s">
        <v>3396</v>
      </c>
      <c r="C314" s="236"/>
      <c r="D314" s="236"/>
      <c r="E314" s="237"/>
      <c r="F314" s="238"/>
      <c r="G314" s="239"/>
      <c r="H314" s="239"/>
      <c r="I314" s="240">
        <f>+SUMIF($C$9:$C$312,$C$13,$I$9:$I$312)</f>
        <v>8648.5576429829325</v>
      </c>
      <c r="J314" s="240">
        <f>+SUMIF($C$9:$C$312,$C$13,$J$9:$J$312)</f>
        <v>7409.9644999999991</v>
      </c>
      <c r="K314" s="240">
        <f>+SUMIF($C$9:$C$312,$C$13,$K$9:$K$312)</f>
        <v>6990.5101300000006</v>
      </c>
      <c r="L314" s="240">
        <f>+SUMIF($C$9:$C$312,$C$13,$L$9:$L$312)</f>
        <v>2988.845937512061</v>
      </c>
      <c r="N314" s="16"/>
    </row>
    <row r="315" spans="2:14">
      <c r="B315" s="241" t="s">
        <v>3397</v>
      </c>
      <c r="C315" s="242"/>
      <c r="D315" s="242"/>
      <c r="E315" s="243"/>
      <c r="F315" s="244"/>
      <c r="G315" s="245"/>
      <c r="H315" s="245"/>
      <c r="I315" s="246">
        <f>+SUMIF($C$12:$C$312,$C171,$I$12:$I$312)</f>
        <v>289.02</v>
      </c>
      <c r="J315" s="246">
        <f>+SUMIF($C$9:$C$312,$C171,$J$9:$J$312)</f>
        <v>285.02</v>
      </c>
      <c r="K315" s="246">
        <f>+SUMIF($C$9:$C$312,$C171,$K$9:$K$312)</f>
        <v>285.02</v>
      </c>
      <c r="L315" s="246">
        <f>+SUMIF($C$9:$C$312,$C171,$L$9:$L$312)</f>
        <v>0</v>
      </c>
      <c r="N315" s="16"/>
    </row>
    <row r="316" spans="2:14">
      <c r="B316" s="247" t="s">
        <v>3398</v>
      </c>
      <c r="C316" s="248"/>
      <c r="D316" s="248"/>
      <c r="E316" s="249"/>
      <c r="F316" s="250"/>
      <c r="G316" s="251"/>
      <c r="H316" s="251"/>
      <c r="I316" s="252">
        <f>+SUMIF($C$12:$C$312,$C120,$I$12:$I$312)</f>
        <v>376.43123836635368</v>
      </c>
      <c r="J316" s="252">
        <f>+SUMIF($C$12:$C$312,$C120,$J$12:$J$312)</f>
        <v>375.46000000000004</v>
      </c>
      <c r="K316" s="252">
        <f>+SUMIF($C$9:$C$312,$C120,$K$9:$K$312)</f>
        <v>375.46000000000004</v>
      </c>
      <c r="L316" s="252">
        <f>+SUMIF($C$9:$C$312,$C120,$L$9:$L$312)</f>
        <v>0</v>
      </c>
      <c r="N316" s="16"/>
    </row>
    <row r="317" spans="2:14">
      <c r="B317" s="1" t="s">
        <v>3478</v>
      </c>
      <c r="E317" s="1"/>
    </row>
    <row r="318" spans="2:14">
      <c r="B318" s="253" t="s">
        <v>3481</v>
      </c>
      <c r="C318" s="254"/>
      <c r="D318" s="254"/>
      <c r="E318" s="255"/>
      <c r="F318" s="256"/>
      <c r="G318" s="257"/>
      <c r="H318" s="257"/>
      <c r="I318" s="258">
        <f>+I313+I314+I315+I316</f>
        <v>15088.670999349288</v>
      </c>
      <c r="J318" s="258">
        <f>+J313+J314+J315+J316</f>
        <v>13147.375747499998</v>
      </c>
      <c r="K318" s="259">
        <f t="shared" ref="K318:L318" si="5">+K313+K314+K315+K316</f>
        <v>12668.403391</v>
      </c>
      <c r="L318" s="259">
        <f t="shared" si="5"/>
        <v>5252.1347964547622</v>
      </c>
    </row>
    <row r="319" spans="2:14">
      <c r="B319" s="19"/>
      <c r="C319" s="19"/>
      <c r="D319" s="19"/>
      <c r="E319" s="20"/>
      <c r="F319" s="20"/>
      <c r="G319" s="19"/>
      <c r="H319" s="19"/>
      <c r="I319" s="19"/>
      <c r="J319" s="19"/>
      <c r="K319" s="19"/>
      <c r="L319" s="19"/>
    </row>
    <row r="320" spans="2:14">
      <c r="B320" s="21" t="s">
        <v>368</v>
      </c>
      <c r="I320" s="16"/>
      <c r="J320" s="16"/>
      <c r="K320" s="16"/>
      <c r="L320" s="16"/>
    </row>
    <row r="321" spans="2:12">
      <c r="B321" s="22" t="s">
        <v>369</v>
      </c>
      <c r="C321" s="211"/>
      <c r="D321" s="211"/>
      <c r="E321" s="212"/>
      <c r="F321" s="212"/>
      <c r="G321" s="211"/>
      <c r="H321" s="211"/>
      <c r="I321" s="211"/>
      <c r="J321" s="16"/>
      <c r="K321" s="16"/>
      <c r="L321" s="211"/>
    </row>
    <row r="322" spans="2:12">
      <c r="B322" s="213"/>
      <c r="C322" s="211"/>
      <c r="D322" s="211"/>
      <c r="E322" s="212"/>
      <c r="F322" s="212"/>
      <c r="G322" s="211"/>
      <c r="H322" s="211"/>
      <c r="I322" s="211"/>
      <c r="J322" s="16"/>
      <c r="K322" s="214"/>
      <c r="L322" s="211"/>
    </row>
    <row r="323" spans="2:12">
      <c r="B323" s="22" t="s">
        <v>3467</v>
      </c>
      <c r="C323" s="211"/>
      <c r="D323" s="211"/>
      <c r="E323" s="212"/>
      <c r="K323" s="215"/>
    </row>
    <row r="324" spans="2:12">
      <c r="B324" s="22" t="s">
        <v>3468</v>
      </c>
      <c r="C324" s="211"/>
      <c r="E324" s="1"/>
      <c r="L324" s="23"/>
    </row>
    <row r="325" spans="2:12">
      <c r="B325" s="22" t="s">
        <v>3469</v>
      </c>
      <c r="C325" s="211"/>
      <c r="E325" s="1"/>
    </row>
    <row r="326" spans="2:12">
      <c r="B326" s="22" t="s">
        <v>3470</v>
      </c>
      <c r="C326" s="211"/>
      <c r="D326" s="211"/>
    </row>
    <row r="327" spans="2:12">
      <c r="B327" s="22" t="s">
        <v>3471</v>
      </c>
      <c r="C327" s="211"/>
      <c r="D327" s="211"/>
    </row>
    <row r="328" spans="2:12">
      <c r="B328" s="22" t="s">
        <v>3472</v>
      </c>
      <c r="C328" s="211"/>
      <c r="D328" s="211"/>
    </row>
    <row r="329" spans="2:12">
      <c r="B329" s="22" t="s">
        <v>370</v>
      </c>
      <c r="D329" s="211"/>
    </row>
    <row r="330" spans="2:12">
      <c r="B330" s="22" t="s">
        <v>371</v>
      </c>
      <c r="D330" s="211"/>
    </row>
    <row r="331" spans="2:12">
      <c r="B331" s="22" t="s">
        <v>3473</v>
      </c>
      <c r="D331" s="211"/>
    </row>
    <row r="332" spans="2:12">
      <c r="B332" s="22" t="s">
        <v>3474</v>
      </c>
      <c r="E332" s="20"/>
      <c r="F332" s="20"/>
      <c r="G332" s="19"/>
      <c r="H332" s="19"/>
      <c r="I332" s="19"/>
      <c r="J332" s="19"/>
      <c r="K332" s="19"/>
      <c r="L332" s="19"/>
    </row>
    <row r="333" spans="2:12">
      <c r="B333" s="22" t="s">
        <v>3475</v>
      </c>
      <c r="E333" s="20"/>
      <c r="F333" s="20"/>
      <c r="G333" s="19"/>
      <c r="H333" s="19"/>
      <c r="I333" s="19"/>
      <c r="J333" s="19"/>
      <c r="K333" s="19"/>
      <c r="L333" s="19"/>
    </row>
    <row r="334" spans="2:12">
      <c r="B334" s="22"/>
      <c r="E334" s="20"/>
      <c r="F334" s="20"/>
      <c r="G334" s="19"/>
      <c r="H334" s="19"/>
      <c r="I334" s="19"/>
      <c r="J334" s="19"/>
      <c r="K334" s="19"/>
      <c r="L334" s="19"/>
    </row>
    <row r="335" spans="2:12">
      <c r="B335" s="22"/>
      <c r="E335" s="20"/>
      <c r="F335" s="20"/>
      <c r="G335" s="19"/>
      <c r="H335" s="19"/>
      <c r="I335" s="19"/>
      <c r="J335" s="19"/>
      <c r="K335" s="19"/>
      <c r="L335" s="19"/>
    </row>
    <row r="336" spans="2:12">
      <c r="B336" s="22"/>
      <c r="E336" s="20"/>
      <c r="F336" s="20"/>
      <c r="G336" s="19"/>
      <c r="H336" s="19"/>
      <c r="I336" s="19"/>
      <c r="J336" s="19"/>
      <c r="K336" s="19"/>
      <c r="L336" s="19"/>
    </row>
    <row r="337" spans="2:12">
      <c r="B337" s="22"/>
      <c r="E337" s="20"/>
      <c r="F337" s="20"/>
      <c r="G337" s="19"/>
      <c r="H337" s="19"/>
      <c r="I337" s="19"/>
      <c r="J337" s="19"/>
      <c r="K337" s="19"/>
      <c r="L337" s="19"/>
    </row>
    <row r="338" spans="2:12" hidden="1">
      <c r="B338" s="22"/>
    </row>
  </sheetData>
  <mergeCells count="60">
    <mergeCell ref="B309:B312"/>
    <mergeCell ref="B2:L2"/>
    <mergeCell ref="B269:B301"/>
    <mergeCell ref="B302:B303"/>
    <mergeCell ref="B304:B305"/>
    <mergeCell ref="B306:B308"/>
    <mergeCell ref="B256:B257"/>
    <mergeCell ref="B258:B259"/>
    <mergeCell ref="B260:B264"/>
    <mergeCell ref="B265:B268"/>
    <mergeCell ref="B243:B244"/>
    <mergeCell ref="B245:B247"/>
    <mergeCell ref="B248:B252"/>
    <mergeCell ref="B253:B255"/>
    <mergeCell ref="B226:B227"/>
    <mergeCell ref="B228:B229"/>
    <mergeCell ref="B230:B231"/>
    <mergeCell ref="B232:B239"/>
    <mergeCell ref="B240:B242"/>
    <mergeCell ref="B205:B207"/>
    <mergeCell ref="B208:B209"/>
    <mergeCell ref="B210:B211"/>
    <mergeCell ref="B212:B213"/>
    <mergeCell ref="B214:B225"/>
    <mergeCell ref="B189:B190"/>
    <mergeCell ref="B191:B192"/>
    <mergeCell ref="B193:B195"/>
    <mergeCell ref="B196:B204"/>
    <mergeCell ref="B175:B180"/>
    <mergeCell ref="B181:B183"/>
    <mergeCell ref="B184:B185"/>
    <mergeCell ref="B186:B188"/>
    <mergeCell ref="B151:B153"/>
    <mergeCell ref="B154:B172"/>
    <mergeCell ref="B173:B174"/>
    <mergeCell ref="B117:B121"/>
    <mergeCell ref="B122:B146"/>
    <mergeCell ref="B147:B150"/>
    <mergeCell ref="B97:B111"/>
    <mergeCell ref="B112:B114"/>
    <mergeCell ref="B115:B116"/>
    <mergeCell ref="B80:B89"/>
    <mergeCell ref="B90:B93"/>
    <mergeCell ref="B94:B96"/>
    <mergeCell ref="B59:B71"/>
    <mergeCell ref="B72:B74"/>
    <mergeCell ref="B75:B79"/>
    <mergeCell ref="B26:B27"/>
    <mergeCell ref="B28:B29"/>
    <mergeCell ref="B30:B33"/>
    <mergeCell ref="B34:B58"/>
    <mergeCell ref="B14:B16"/>
    <mergeCell ref="B17:B18"/>
    <mergeCell ref="B19:B20"/>
    <mergeCell ref="B21:B22"/>
    <mergeCell ref="B23:B25"/>
    <mergeCell ref="B4:L4"/>
    <mergeCell ref="B7:B8"/>
    <mergeCell ref="B9:B11"/>
    <mergeCell ref="B12:B13"/>
  </mergeCells>
  <pageMargins left="0.7" right="0.7" top="0.75" bottom="0.75" header="0.3" footer="0.3"/>
  <pageSetup scale="18" orientation="portrait" r:id="rId1"/>
  <rowBreaks count="1" manualBreakCount="1">
    <brk id="337" max="12" man="1"/>
  </rowBreaks>
  <colBreaks count="1" manualBreakCount="1">
    <brk id="1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A140E-A4EA-4D81-B953-880F9B161BEB}">
  <dimension ref="A1:P892"/>
  <sheetViews>
    <sheetView zoomScaleNormal="100" workbookViewId="0"/>
  </sheetViews>
  <sheetFormatPr baseColWidth="10" defaultColWidth="0" defaultRowHeight="11.25" zeroHeight="1"/>
  <cols>
    <col min="1" max="1" width="9" style="35" customWidth="1"/>
    <col min="2" max="2" width="42.83203125" style="73" customWidth="1"/>
    <col min="3" max="3" width="15.83203125" style="35" customWidth="1"/>
    <col min="4" max="5" width="32.33203125" style="35" bestFit="1" customWidth="1"/>
    <col min="6" max="6" width="16.33203125" style="35" customWidth="1"/>
    <col min="7" max="7" width="12" style="35" customWidth="1"/>
    <col min="8" max="8" width="14.1640625" style="35" customWidth="1"/>
    <col min="9" max="9" width="14.5" style="35" customWidth="1"/>
    <col min="10" max="10" width="18.1640625" style="75" customWidth="1"/>
    <col min="11" max="11" width="11" style="35" customWidth="1"/>
    <col min="12" max="15" width="15.6640625" style="35" hidden="1"/>
    <col min="16" max="16" width="11.6640625" style="35" hidden="1"/>
    <col min="17" max="16384" width="9.33203125" style="35" hidden="1"/>
  </cols>
  <sheetData>
    <row r="1" spans="1:10"/>
    <row r="2" spans="1:10" ht="12.75">
      <c r="A2" s="260"/>
      <c r="B2" s="261" t="s">
        <v>3399</v>
      </c>
      <c r="C2" s="261"/>
      <c r="D2" s="261"/>
      <c r="E2" s="261"/>
      <c r="F2" s="261"/>
      <c r="G2" s="261"/>
      <c r="H2" s="261"/>
      <c r="I2" s="261"/>
      <c r="J2" s="261"/>
    </row>
    <row r="3" spans="1:10" ht="12.75">
      <c r="A3" s="260"/>
      <c r="B3" s="262"/>
      <c r="C3" s="263"/>
      <c r="D3" s="263"/>
      <c r="E3" s="263"/>
      <c r="F3" s="263"/>
      <c r="G3" s="263"/>
      <c r="H3" s="263"/>
      <c r="I3" s="263"/>
      <c r="J3" s="263"/>
    </row>
    <row r="4" spans="1:10" ht="15" customHeight="1">
      <c r="A4" s="260"/>
      <c r="B4" s="264" t="s">
        <v>3400</v>
      </c>
      <c r="C4" s="264"/>
      <c r="D4" s="264"/>
      <c r="E4" s="264"/>
      <c r="F4" s="264"/>
      <c r="G4" s="264"/>
      <c r="H4" s="264"/>
      <c r="I4" s="264"/>
      <c r="J4" s="264"/>
    </row>
    <row r="5" spans="1:10">
      <c r="C5" s="73"/>
      <c r="D5" s="73"/>
      <c r="E5" s="73"/>
      <c r="F5" s="73"/>
      <c r="G5" s="73"/>
      <c r="H5" s="73"/>
      <c r="I5" s="73"/>
      <c r="J5" s="73"/>
    </row>
    <row r="6" spans="1:10" ht="22.5">
      <c r="A6" s="265"/>
      <c r="B6" s="267" t="s">
        <v>3401</v>
      </c>
      <c r="C6" s="267" t="s">
        <v>3490</v>
      </c>
      <c r="D6" s="267" t="s">
        <v>3403</v>
      </c>
      <c r="E6" s="267" t="s">
        <v>3404</v>
      </c>
      <c r="F6" s="267" t="s">
        <v>3405</v>
      </c>
      <c r="G6" s="267" t="s">
        <v>3390</v>
      </c>
      <c r="H6" s="267" t="s">
        <v>3406</v>
      </c>
      <c r="I6" s="267" t="s">
        <v>3407</v>
      </c>
      <c r="J6" s="267" t="s">
        <v>3408</v>
      </c>
    </row>
    <row r="7" spans="1:10">
      <c r="A7" s="265"/>
      <c r="B7" s="268" t="s">
        <v>221</v>
      </c>
      <c r="C7" s="269" t="s">
        <v>372</v>
      </c>
      <c r="D7" s="270" t="s">
        <v>373</v>
      </c>
      <c r="E7" s="269" t="s">
        <v>374</v>
      </c>
      <c r="F7" s="270" t="s">
        <v>375</v>
      </c>
      <c r="G7" s="270">
        <v>60</v>
      </c>
      <c r="H7" s="271">
        <v>25.6</v>
      </c>
      <c r="I7" s="271"/>
      <c r="J7" s="271">
        <v>1</v>
      </c>
    </row>
    <row r="8" spans="1:10">
      <c r="A8" s="266"/>
      <c r="B8" s="272" t="s">
        <v>376</v>
      </c>
      <c r="C8" s="273" t="s">
        <v>377</v>
      </c>
      <c r="D8" s="71" t="s">
        <v>378</v>
      </c>
      <c r="E8" s="273" t="s">
        <v>379</v>
      </c>
      <c r="F8" s="71" t="s">
        <v>375</v>
      </c>
      <c r="G8" s="71">
        <v>220</v>
      </c>
      <c r="H8" s="72">
        <v>27</v>
      </c>
      <c r="I8" s="72">
        <v>1182</v>
      </c>
      <c r="J8" s="72">
        <v>1</v>
      </c>
    </row>
    <row r="9" spans="1:10">
      <c r="A9" s="266"/>
      <c r="B9" s="272"/>
      <c r="C9" s="273" t="s">
        <v>380</v>
      </c>
      <c r="D9" s="71" t="s">
        <v>381</v>
      </c>
      <c r="E9" s="273" t="s">
        <v>379</v>
      </c>
      <c r="F9" s="71" t="s">
        <v>375</v>
      </c>
      <c r="G9" s="71">
        <v>500</v>
      </c>
      <c r="H9" s="72">
        <v>357</v>
      </c>
      <c r="I9" s="72">
        <v>809</v>
      </c>
      <c r="J9" s="72">
        <v>1</v>
      </c>
    </row>
    <row r="10" spans="1:10">
      <c r="A10" s="266"/>
      <c r="B10" s="272"/>
      <c r="C10" s="273" t="s">
        <v>382</v>
      </c>
      <c r="D10" s="71" t="s">
        <v>383</v>
      </c>
      <c r="E10" s="273" t="s">
        <v>384</v>
      </c>
      <c r="F10" s="71" t="s">
        <v>375</v>
      </c>
      <c r="G10" s="71">
        <v>500</v>
      </c>
      <c r="H10" s="72">
        <v>271</v>
      </c>
      <c r="I10" s="72">
        <v>809</v>
      </c>
      <c r="J10" s="72">
        <v>1</v>
      </c>
    </row>
    <row r="11" spans="1:10">
      <c r="A11" s="266"/>
      <c r="B11" s="272"/>
      <c r="C11" s="273" t="s">
        <v>385</v>
      </c>
      <c r="D11" s="71" t="s">
        <v>384</v>
      </c>
      <c r="E11" s="273" t="s">
        <v>386</v>
      </c>
      <c r="F11" s="71" t="s">
        <v>375</v>
      </c>
      <c r="G11" s="71">
        <v>500</v>
      </c>
      <c r="H11" s="72">
        <v>138</v>
      </c>
      <c r="I11" s="72">
        <v>0</v>
      </c>
      <c r="J11" s="72">
        <v>1</v>
      </c>
    </row>
    <row r="12" spans="1:10">
      <c r="A12" s="266"/>
      <c r="B12" s="272"/>
      <c r="C12" s="273" t="s">
        <v>387</v>
      </c>
      <c r="D12" s="71" t="s">
        <v>378</v>
      </c>
      <c r="E12" s="273" t="s">
        <v>379</v>
      </c>
      <c r="F12" s="71" t="s">
        <v>375</v>
      </c>
      <c r="G12" s="71">
        <v>220</v>
      </c>
      <c r="H12" s="72">
        <v>27</v>
      </c>
      <c r="I12" s="72">
        <v>1182</v>
      </c>
      <c r="J12" s="72">
        <v>1</v>
      </c>
    </row>
    <row r="13" spans="1:10">
      <c r="A13" s="266"/>
      <c r="B13" s="272"/>
      <c r="C13" s="273" t="s">
        <v>388</v>
      </c>
      <c r="D13" s="71" t="s">
        <v>389</v>
      </c>
      <c r="E13" s="273" t="s">
        <v>390</v>
      </c>
      <c r="F13" s="71" t="s">
        <v>375</v>
      </c>
      <c r="G13" s="71">
        <v>220</v>
      </c>
      <c r="H13" s="72">
        <v>5</v>
      </c>
      <c r="I13" s="72">
        <v>1839</v>
      </c>
      <c r="J13" s="72">
        <v>1</v>
      </c>
    </row>
    <row r="14" spans="1:10">
      <c r="A14" s="266"/>
      <c r="B14" s="272"/>
      <c r="C14" s="273" t="s">
        <v>391</v>
      </c>
      <c r="D14" s="71" t="s">
        <v>386</v>
      </c>
      <c r="E14" s="273" t="s">
        <v>389</v>
      </c>
      <c r="F14" s="71" t="s">
        <v>375</v>
      </c>
      <c r="G14" s="71">
        <v>500</v>
      </c>
      <c r="H14" s="72">
        <v>117.5</v>
      </c>
      <c r="I14" s="72">
        <v>0</v>
      </c>
      <c r="J14" s="72">
        <v>1</v>
      </c>
    </row>
    <row r="15" spans="1:10">
      <c r="A15" s="266"/>
      <c r="B15" s="274" t="s">
        <v>392</v>
      </c>
      <c r="C15" s="273" t="s">
        <v>393</v>
      </c>
      <c r="D15" s="71" t="s">
        <v>394</v>
      </c>
      <c r="E15" s="273" t="s">
        <v>395</v>
      </c>
      <c r="F15" s="71" t="s">
        <v>375</v>
      </c>
      <c r="G15" s="71">
        <v>220</v>
      </c>
      <c r="H15" s="72">
        <v>24.5</v>
      </c>
      <c r="I15" s="72">
        <v>400</v>
      </c>
      <c r="J15" s="72">
        <v>1</v>
      </c>
    </row>
    <row r="16" spans="1:10">
      <c r="A16" s="266"/>
      <c r="B16" s="272" t="s">
        <v>396</v>
      </c>
      <c r="C16" s="273" t="s">
        <v>397</v>
      </c>
      <c r="D16" s="71" t="s">
        <v>398</v>
      </c>
      <c r="E16" s="273" t="s">
        <v>399</v>
      </c>
      <c r="F16" s="71" t="s">
        <v>400</v>
      </c>
      <c r="G16" s="71">
        <v>66</v>
      </c>
      <c r="H16" s="72">
        <v>32.520000000000003</v>
      </c>
      <c r="I16" s="72">
        <v>84</v>
      </c>
      <c r="J16" s="72">
        <v>1</v>
      </c>
    </row>
    <row r="17" spans="1:10">
      <c r="A17" s="266"/>
      <c r="B17" s="272"/>
      <c r="C17" s="273" t="s">
        <v>401</v>
      </c>
      <c r="D17" s="71" t="s">
        <v>402</v>
      </c>
      <c r="E17" s="273" t="s">
        <v>403</v>
      </c>
      <c r="F17" s="71" t="s">
        <v>400</v>
      </c>
      <c r="G17" s="71">
        <v>60</v>
      </c>
      <c r="H17" s="72">
        <v>51.85</v>
      </c>
      <c r="I17" s="72"/>
      <c r="J17" s="72">
        <v>1</v>
      </c>
    </row>
    <row r="18" spans="1:10">
      <c r="A18" s="266"/>
      <c r="B18" s="274" t="s">
        <v>3482</v>
      </c>
      <c r="C18" s="273" t="s">
        <v>404</v>
      </c>
      <c r="D18" s="71" t="s">
        <v>405</v>
      </c>
      <c r="E18" s="273" t="s">
        <v>406</v>
      </c>
      <c r="F18" s="71" t="s">
        <v>375</v>
      </c>
      <c r="G18" s="71">
        <v>60</v>
      </c>
      <c r="H18" s="72">
        <v>36.5</v>
      </c>
      <c r="I18" s="72"/>
      <c r="J18" s="72">
        <v>1</v>
      </c>
    </row>
    <row r="19" spans="1:10">
      <c r="A19" s="266"/>
      <c r="B19" s="274" t="s">
        <v>184</v>
      </c>
      <c r="C19" s="273" t="s">
        <v>407</v>
      </c>
      <c r="D19" s="71" t="s">
        <v>408</v>
      </c>
      <c r="E19" s="273" t="s">
        <v>409</v>
      </c>
      <c r="F19" s="71" t="s">
        <v>375</v>
      </c>
      <c r="G19" s="71">
        <v>60</v>
      </c>
      <c r="H19" s="72">
        <v>5</v>
      </c>
      <c r="I19" s="72">
        <v>630</v>
      </c>
      <c r="J19" s="72">
        <v>1</v>
      </c>
    </row>
    <row r="20" spans="1:10">
      <c r="A20" s="266"/>
      <c r="B20" s="272" t="s">
        <v>3483</v>
      </c>
      <c r="C20" s="273" t="s">
        <v>410</v>
      </c>
      <c r="D20" s="71" t="s">
        <v>411</v>
      </c>
      <c r="E20" s="273" t="s">
        <v>412</v>
      </c>
      <c r="F20" s="71" t="s">
        <v>375</v>
      </c>
      <c r="G20" s="71">
        <v>138</v>
      </c>
      <c r="H20" s="72">
        <v>3.1</v>
      </c>
      <c r="I20" s="72">
        <v>418</v>
      </c>
      <c r="J20" s="72">
        <v>1</v>
      </c>
    </row>
    <row r="21" spans="1:10">
      <c r="A21" s="266"/>
      <c r="B21" s="272"/>
      <c r="C21" s="273" t="s">
        <v>413</v>
      </c>
      <c r="D21" s="71" t="s">
        <v>414</v>
      </c>
      <c r="E21" s="273" t="s">
        <v>415</v>
      </c>
      <c r="F21" s="71" t="s">
        <v>375</v>
      </c>
      <c r="G21" s="71">
        <v>220</v>
      </c>
      <c r="H21" s="72">
        <v>140.19999999999999</v>
      </c>
      <c r="I21" s="72">
        <v>473</v>
      </c>
      <c r="J21" s="72">
        <v>1</v>
      </c>
    </row>
    <row r="22" spans="1:10">
      <c r="A22" s="266"/>
      <c r="B22" s="272"/>
      <c r="C22" s="273" t="s">
        <v>416</v>
      </c>
      <c r="D22" s="71" t="s">
        <v>414</v>
      </c>
      <c r="E22" s="273" t="s">
        <v>417</v>
      </c>
      <c r="F22" s="71" t="s">
        <v>375</v>
      </c>
      <c r="G22" s="71">
        <v>220</v>
      </c>
      <c r="H22" s="72">
        <v>43.5</v>
      </c>
      <c r="I22" s="72">
        <v>393</v>
      </c>
      <c r="J22" s="72">
        <v>1</v>
      </c>
    </row>
    <row r="23" spans="1:10">
      <c r="A23" s="266"/>
      <c r="B23" s="272"/>
      <c r="C23" s="273" t="s">
        <v>418</v>
      </c>
      <c r="D23" s="71" t="s">
        <v>414</v>
      </c>
      <c r="E23" s="273" t="s">
        <v>417</v>
      </c>
      <c r="F23" s="71" t="s">
        <v>375</v>
      </c>
      <c r="G23" s="71">
        <v>220</v>
      </c>
      <c r="H23" s="72">
        <v>43.5</v>
      </c>
      <c r="I23" s="72">
        <v>393</v>
      </c>
      <c r="J23" s="72">
        <v>1</v>
      </c>
    </row>
    <row r="24" spans="1:10">
      <c r="A24" s="266"/>
      <c r="B24" s="272"/>
      <c r="C24" s="273" t="s">
        <v>419</v>
      </c>
      <c r="D24" s="71" t="s">
        <v>415</v>
      </c>
      <c r="E24" s="273" t="s">
        <v>420</v>
      </c>
      <c r="F24" s="71" t="s">
        <v>375</v>
      </c>
      <c r="G24" s="71">
        <v>220</v>
      </c>
      <c r="H24" s="72">
        <v>172</v>
      </c>
      <c r="I24" s="72">
        <v>172</v>
      </c>
      <c r="J24" s="72">
        <v>1</v>
      </c>
    </row>
    <row r="25" spans="1:10">
      <c r="A25" s="266"/>
      <c r="B25" s="272"/>
      <c r="C25" s="273" t="s">
        <v>421</v>
      </c>
      <c r="D25" s="71" t="s">
        <v>415</v>
      </c>
      <c r="E25" s="273" t="s">
        <v>420</v>
      </c>
      <c r="F25" s="71" t="s">
        <v>375</v>
      </c>
      <c r="G25" s="71">
        <v>220</v>
      </c>
      <c r="H25" s="72">
        <v>172</v>
      </c>
      <c r="I25" s="72">
        <v>172</v>
      </c>
      <c r="J25" s="72">
        <v>1</v>
      </c>
    </row>
    <row r="26" spans="1:10">
      <c r="A26" s="266"/>
      <c r="B26" s="272"/>
      <c r="C26" s="273" t="s">
        <v>422</v>
      </c>
      <c r="D26" s="71" t="s">
        <v>420</v>
      </c>
      <c r="E26" s="273" t="s">
        <v>423</v>
      </c>
      <c r="F26" s="71" t="s">
        <v>375</v>
      </c>
      <c r="G26" s="71">
        <v>220</v>
      </c>
      <c r="H26" s="72">
        <v>104.39</v>
      </c>
      <c r="I26" s="72"/>
      <c r="J26" s="72">
        <v>1</v>
      </c>
    </row>
    <row r="27" spans="1:10">
      <c r="A27" s="266"/>
      <c r="B27" s="272"/>
      <c r="C27" s="273" t="s">
        <v>424</v>
      </c>
      <c r="D27" s="71" t="s">
        <v>420</v>
      </c>
      <c r="E27" s="273" t="s">
        <v>423</v>
      </c>
      <c r="F27" s="71" t="s">
        <v>375</v>
      </c>
      <c r="G27" s="71">
        <v>220</v>
      </c>
      <c r="H27" s="72">
        <v>104.39</v>
      </c>
      <c r="I27" s="72"/>
      <c r="J27" s="72">
        <v>1</v>
      </c>
    </row>
    <row r="28" spans="1:10">
      <c r="A28" s="266"/>
      <c r="B28" s="272"/>
      <c r="C28" s="273" t="s">
        <v>425</v>
      </c>
      <c r="D28" s="71" t="s">
        <v>426</v>
      </c>
      <c r="E28" s="273" t="s">
        <v>423</v>
      </c>
      <c r="F28" s="71" t="s">
        <v>375</v>
      </c>
      <c r="G28" s="71">
        <v>220</v>
      </c>
      <c r="H28" s="72">
        <v>117.53</v>
      </c>
      <c r="I28" s="72"/>
      <c r="J28" s="72">
        <v>1</v>
      </c>
    </row>
    <row r="29" spans="1:10">
      <c r="A29" s="266"/>
      <c r="B29" s="272"/>
      <c r="C29" s="273" t="s">
        <v>427</v>
      </c>
      <c r="D29" s="71" t="s">
        <v>426</v>
      </c>
      <c r="E29" s="273" t="s">
        <v>423</v>
      </c>
      <c r="F29" s="71" t="s">
        <v>375</v>
      </c>
      <c r="G29" s="71">
        <v>220</v>
      </c>
      <c r="H29" s="72">
        <v>117.53</v>
      </c>
      <c r="I29" s="72"/>
      <c r="J29" s="72">
        <v>1</v>
      </c>
    </row>
    <row r="30" spans="1:10">
      <c r="A30" s="266"/>
      <c r="B30" s="272" t="s">
        <v>428</v>
      </c>
      <c r="C30" s="273" t="s">
        <v>429</v>
      </c>
      <c r="D30" s="71" t="s">
        <v>430</v>
      </c>
      <c r="E30" s="273" t="s">
        <v>431</v>
      </c>
      <c r="F30" s="71" t="s">
        <v>375</v>
      </c>
      <c r="G30" s="71">
        <v>220</v>
      </c>
      <c r="H30" s="72">
        <v>44.31</v>
      </c>
      <c r="I30" s="72">
        <v>499</v>
      </c>
      <c r="J30" s="72">
        <v>1</v>
      </c>
    </row>
    <row r="31" spans="1:10">
      <c r="A31" s="266"/>
      <c r="B31" s="272"/>
      <c r="C31" s="273" t="s">
        <v>432</v>
      </c>
      <c r="D31" s="71" t="s">
        <v>433</v>
      </c>
      <c r="E31" s="273" t="s">
        <v>434</v>
      </c>
      <c r="F31" s="71" t="s">
        <v>375</v>
      </c>
      <c r="G31" s="71">
        <v>220</v>
      </c>
      <c r="H31" s="72">
        <v>69.17</v>
      </c>
      <c r="I31" s="72">
        <v>394</v>
      </c>
      <c r="J31" s="72">
        <v>1</v>
      </c>
    </row>
    <row r="32" spans="1:10">
      <c r="A32" s="266"/>
      <c r="B32" s="272" t="s">
        <v>435</v>
      </c>
      <c r="C32" s="273" t="s">
        <v>436</v>
      </c>
      <c r="D32" s="71" t="s">
        <v>437</v>
      </c>
      <c r="E32" s="273" t="s">
        <v>438</v>
      </c>
      <c r="F32" s="71" t="s">
        <v>375</v>
      </c>
      <c r="G32" s="71">
        <v>220</v>
      </c>
      <c r="H32" s="72">
        <v>131.96799999999999</v>
      </c>
      <c r="I32" s="72">
        <v>150</v>
      </c>
      <c r="J32" s="72">
        <v>1</v>
      </c>
    </row>
    <row r="33" spans="1:10">
      <c r="A33" s="266"/>
      <c r="B33" s="272"/>
      <c r="C33" s="273" t="s">
        <v>439</v>
      </c>
      <c r="D33" s="71" t="s">
        <v>437</v>
      </c>
      <c r="E33" s="273" t="s">
        <v>438</v>
      </c>
      <c r="F33" s="71" t="s">
        <v>375</v>
      </c>
      <c r="G33" s="71">
        <v>220</v>
      </c>
      <c r="H33" s="72">
        <v>131.96799999999999</v>
      </c>
      <c r="I33" s="72">
        <v>150</v>
      </c>
      <c r="J33" s="72">
        <v>1</v>
      </c>
    </row>
    <row r="34" spans="1:10">
      <c r="A34" s="266"/>
      <c r="B34" s="275" t="s">
        <v>440</v>
      </c>
      <c r="C34" s="273" t="s">
        <v>441</v>
      </c>
      <c r="D34" s="71" t="s">
        <v>442</v>
      </c>
      <c r="E34" s="273" t="s">
        <v>443</v>
      </c>
      <c r="F34" s="71" t="s">
        <v>400</v>
      </c>
      <c r="G34" s="71">
        <v>60</v>
      </c>
      <c r="H34" s="72">
        <v>3.2</v>
      </c>
      <c r="I34" s="72"/>
      <c r="J34" s="72">
        <v>1</v>
      </c>
    </row>
    <row r="35" spans="1:10">
      <c r="A35" s="266"/>
      <c r="B35" s="275"/>
      <c r="C35" s="273" t="s">
        <v>444</v>
      </c>
      <c r="D35" s="71" t="s">
        <v>445</v>
      </c>
      <c r="E35" s="273" t="s">
        <v>446</v>
      </c>
      <c r="F35" s="71" t="s">
        <v>400</v>
      </c>
      <c r="G35" s="71">
        <v>60</v>
      </c>
      <c r="H35" s="72">
        <v>6.82</v>
      </c>
      <c r="I35" s="72"/>
      <c r="J35" s="72">
        <v>1</v>
      </c>
    </row>
    <row r="36" spans="1:10">
      <c r="A36" s="266"/>
      <c r="B36" s="274" t="s">
        <v>447</v>
      </c>
      <c r="C36" s="273" t="s">
        <v>448</v>
      </c>
      <c r="D36" s="71" t="s">
        <v>449</v>
      </c>
      <c r="E36" s="273" t="s">
        <v>450</v>
      </c>
      <c r="F36" s="71" t="s">
        <v>375</v>
      </c>
      <c r="G36" s="71">
        <v>138</v>
      </c>
      <c r="H36" s="72">
        <v>21.7</v>
      </c>
      <c r="I36" s="72"/>
      <c r="J36" s="72">
        <v>1</v>
      </c>
    </row>
    <row r="37" spans="1:10">
      <c r="A37" s="266"/>
      <c r="B37" s="276" t="s">
        <v>451</v>
      </c>
      <c r="C37" s="273" t="s">
        <v>452</v>
      </c>
      <c r="D37" s="71" t="s">
        <v>453</v>
      </c>
      <c r="E37" s="273" t="s">
        <v>454</v>
      </c>
      <c r="F37" s="71" t="s">
        <v>400</v>
      </c>
      <c r="G37" s="71">
        <v>60</v>
      </c>
      <c r="H37" s="72">
        <v>54.01</v>
      </c>
      <c r="I37" s="72"/>
      <c r="J37" s="72">
        <v>1</v>
      </c>
    </row>
    <row r="38" spans="1:10">
      <c r="A38" s="266"/>
      <c r="B38" s="272" t="s">
        <v>1</v>
      </c>
      <c r="C38" s="273" t="s">
        <v>455</v>
      </c>
      <c r="D38" s="71" t="s">
        <v>456</v>
      </c>
      <c r="E38" s="273" t="s">
        <v>1</v>
      </c>
      <c r="F38" s="71" t="s">
        <v>375</v>
      </c>
      <c r="G38" s="71">
        <v>220</v>
      </c>
      <c r="H38" s="72">
        <v>9.6999999999999993</v>
      </c>
      <c r="I38" s="72"/>
      <c r="J38" s="72">
        <v>1</v>
      </c>
    </row>
    <row r="39" spans="1:10">
      <c r="A39" s="266"/>
      <c r="B39" s="272"/>
      <c r="C39" s="273" t="s">
        <v>457</v>
      </c>
      <c r="D39" s="71" t="s">
        <v>456</v>
      </c>
      <c r="E39" s="273" t="s">
        <v>1</v>
      </c>
      <c r="F39" s="71" t="s">
        <v>375</v>
      </c>
      <c r="G39" s="71">
        <v>220</v>
      </c>
      <c r="H39" s="72">
        <v>9.6999999999999993</v>
      </c>
      <c r="I39" s="72"/>
      <c r="J39" s="72">
        <v>1</v>
      </c>
    </row>
    <row r="40" spans="1:10">
      <c r="A40" s="266"/>
      <c r="B40" s="272"/>
      <c r="C40" s="273" t="s">
        <v>458</v>
      </c>
      <c r="D40" s="71" t="s">
        <v>1</v>
      </c>
      <c r="E40" s="273" t="s">
        <v>459</v>
      </c>
      <c r="F40" s="71" t="s">
        <v>375</v>
      </c>
      <c r="G40" s="71">
        <v>220</v>
      </c>
      <c r="H40" s="72">
        <v>0.5</v>
      </c>
      <c r="I40" s="72"/>
      <c r="J40" s="72">
        <v>1</v>
      </c>
    </row>
    <row r="41" spans="1:10">
      <c r="A41" s="266"/>
      <c r="B41" s="272"/>
      <c r="C41" s="273" t="s">
        <v>460</v>
      </c>
      <c r="D41" s="71" t="s">
        <v>1</v>
      </c>
      <c r="E41" s="273" t="s">
        <v>461</v>
      </c>
      <c r="F41" s="71" t="s">
        <v>375</v>
      </c>
      <c r="G41" s="71">
        <v>69</v>
      </c>
      <c r="H41" s="72">
        <v>9.6</v>
      </c>
      <c r="I41" s="72">
        <v>550.20000000000005</v>
      </c>
      <c r="J41" s="72">
        <v>1</v>
      </c>
    </row>
    <row r="42" spans="1:10">
      <c r="A42" s="266"/>
      <c r="B42" s="272"/>
      <c r="C42" s="273" t="s">
        <v>462</v>
      </c>
      <c r="D42" s="71" t="s">
        <v>386</v>
      </c>
      <c r="E42" s="273" t="s">
        <v>463</v>
      </c>
      <c r="F42" s="71" t="s">
        <v>375</v>
      </c>
      <c r="G42" s="71">
        <v>220</v>
      </c>
      <c r="H42" s="72">
        <v>28.4</v>
      </c>
      <c r="I42" s="72">
        <v>1788</v>
      </c>
      <c r="J42" s="72">
        <v>1</v>
      </c>
    </row>
    <row r="43" spans="1:10">
      <c r="A43" s="266"/>
      <c r="B43" s="272"/>
      <c r="C43" s="273" t="s">
        <v>464</v>
      </c>
      <c r="D43" s="71" t="s">
        <v>386</v>
      </c>
      <c r="E43" s="273" t="s">
        <v>463</v>
      </c>
      <c r="F43" s="71" t="s">
        <v>375</v>
      </c>
      <c r="G43" s="71">
        <v>220</v>
      </c>
      <c r="H43" s="72">
        <v>28.4</v>
      </c>
      <c r="I43" s="72">
        <v>1788</v>
      </c>
      <c r="J43" s="72">
        <v>1</v>
      </c>
    </row>
    <row r="44" spans="1:10">
      <c r="A44" s="266"/>
      <c r="B44" s="272"/>
      <c r="C44" s="273" t="s">
        <v>465</v>
      </c>
      <c r="D44" s="71" t="s">
        <v>463</v>
      </c>
      <c r="E44" s="273" t="s">
        <v>1</v>
      </c>
      <c r="F44" s="71" t="s">
        <v>375</v>
      </c>
      <c r="G44" s="71">
        <v>220</v>
      </c>
      <c r="H44" s="72">
        <v>14.497</v>
      </c>
      <c r="I44" s="72">
        <v>1105</v>
      </c>
      <c r="J44" s="72">
        <v>1</v>
      </c>
    </row>
    <row r="45" spans="1:10">
      <c r="A45" s="266"/>
      <c r="B45" s="272"/>
      <c r="C45" s="273" t="s">
        <v>466</v>
      </c>
      <c r="D45" s="71" t="s">
        <v>467</v>
      </c>
      <c r="E45" s="273" t="s">
        <v>468</v>
      </c>
      <c r="F45" s="71" t="s">
        <v>375</v>
      </c>
      <c r="G45" s="71">
        <v>220</v>
      </c>
      <c r="H45" s="72">
        <v>2</v>
      </c>
      <c r="I45" s="72">
        <v>550</v>
      </c>
      <c r="J45" s="72">
        <v>1</v>
      </c>
    </row>
    <row r="46" spans="1:10">
      <c r="A46" s="266"/>
      <c r="B46" s="272"/>
      <c r="C46" s="273" t="s">
        <v>469</v>
      </c>
      <c r="D46" s="71" t="s">
        <v>467</v>
      </c>
      <c r="E46" s="273" t="s">
        <v>468</v>
      </c>
      <c r="F46" s="71" t="s">
        <v>375</v>
      </c>
      <c r="G46" s="71">
        <v>220</v>
      </c>
      <c r="H46" s="72">
        <v>2</v>
      </c>
      <c r="I46" s="72">
        <v>550</v>
      </c>
      <c r="J46" s="72">
        <v>1</v>
      </c>
    </row>
    <row r="47" spans="1:10">
      <c r="A47" s="266"/>
      <c r="B47" s="272"/>
      <c r="C47" s="273" t="s">
        <v>470</v>
      </c>
      <c r="D47" s="71" t="s">
        <v>471</v>
      </c>
      <c r="E47" s="273" t="s">
        <v>472</v>
      </c>
      <c r="F47" s="71" t="s">
        <v>375</v>
      </c>
      <c r="G47" s="71">
        <v>220</v>
      </c>
      <c r="H47" s="72">
        <v>1.631</v>
      </c>
      <c r="I47" s="72">
        <v>656.08</v>
      </c>
      <c r="J47" s="72">
        <v>1</v>
      </c>
    </row>
    <row r="48" spans="1:10">
      <c r="A48" s="266"/>
      <c r="B48" s="272" t="s">
        <v>473</v>
      </c>
      <c r="C48" s="273" t="s">
        <v>474</v>
      </c>
      <c r="D48" s="71" t="s">
        <v>475</v>
      </c>
      <c r="E48" s="273" t="s">
        <v>476</v>
      </c>
      <c r="F48" s="71" t="s">
        <v>400</v>
      </c>
      <c r="G48" s="71">
        <v>34.5</v>
      </c>
      <c r="H48" s="72">
        <v>7</v>
      </c>
      <c r="I48" s="72"/>
      <c r="J48" s="72">
        <v>1</v>
      </c>
    </row>
    <row r="49" spans="1:10">
      <c r="A49" s="266"/>
      <c r="B49" s="272"/>
      <c r="C49" s="273" t="s">
        <v>477</v>
      </c>
      <c r="D49" s="71" t="s">
        <v>478</v>
      </c>
      <c r="E49" s="273" t="s">
        <v>479</v>
      </c>
      <c r="F49" s="71" t="s">
        <v>400</v>
      </c>
      <c r="G49" s="71">
        <v>34.5</v>
      </c>
      <c r="H49" s="72">
        <v>0.8</v>
      </c>
      <c r="I49" s="72"/>
      <c r="J49" s="72">
        <v>1</v>
      </c>
    </row>
    <row r="50" spans="1:10">
      <c r="A50" s="266"/>
      <c r="B50" s="272"/>
      <c r="C50" s="273" t="s">
        <v>480</v>
      </c>
      <c r="D50" s="71" t="s">
        <v>475</v>
      </c>
      <c r="E50" s="273" t="s">
        <v>481</v>
      </c>
      <c r="F50" s="71" t="s">
        <v>400</v>
      </c>
      <c r="G50" s="71">
        <v>34.5</v>
      </c>
      <c r="H50" s="72">
        <v>17</v>
      </c>
      <c r="I50" s="72"/>
      <c r="J50" s="72">
        <v>1</v>
      </c>
    </row>
    <row r="51" spans="1:10">
      <c r="A51" s="266"/>
      <c r="B51" s="272" t="s">
        <v>482</v>
      </c>
      <c r="C51" s="273" t="s">
        <v>483</v>
      </c>
      <c r="D51" s="71" t="s">
        <v>484</v>
      </c>
      <c r="E51" s="273" t="s">
        <v>485</v>
      </c>
      <c r="F51" s="71" t="s">
        <v>375</v>
      </c>
      <c r="G51" s="71">
        <v>50</v>
      </c>
      <c r="H51" s="72">
        <v>41.6</v>
      </c>
      <c r="I51" s="72"/>
      <c r="J51" s="72">
        <v>1</v>
      </c>
    </row>
    <row r="52" spans="1:10">
      <c r="A52" s="266"/>
      <c r="B52" s="272"/>
      <c r="C52" s="273" t="s">
        <v>486</v>
      </c>
      <c r="D52" s="71" t="s">
        <v>484</v>
      </c>
      <c r="E52" s="273" t="s">
        <v>487</v>
      </c>
      <c r="F52" s="71" t="s">
        <v>375</v>
      </c>
      <c r="G52" s="71">
        <v>50</v>
      </c>
      <c r="H52" s="72">
        <v>25.94</v>
      </c>
      <c r="I52" s="72"/>
      <c r="J52" s="72">
        <v>1</v>
      </c>
    </row>
    <row r="53" spans="1:10">
      <c r="A53" s="266"/>
      <c r="B53" s="272"/>
      <c r="C53" s="273" t="s">
        <v>488</v>
      </c>
      <c r="D53" s="71" t="s">
        <v>487</v>
      </c>
      <c r="E53" s="273" t="s">
        <v>485</v>
      </c>
      <c r="F53" s="71" t="s">
        <v>375</v>
      </c>
      <c r="G53" s="71">
        <v>50</v>
      </c>
      <c r="H53" s="72">
        <v>15.66</v>
      </c>
      <c r="I53" s="72"/>
      <c r="J53" s="72">
        <v>1</v>
      </c>
    </row>
    <row r="54" spans="1:10">
      <c r="A54" s="266"/>
      <c r="B54" s="272" t="s">
        <v>489</v>
      </c>
      <c r="C54" s="273" t="s">
        <v>490</v>
      </c>
      <c r="D54" s="71" t="s">
        <v>394</v>
      </c>
      <c r="E54" s="273" t="s">
        <v>491</v>
      </c>
      <c r="F54" s="71" t="s">
        <v>375</v>
      </c>
      <c r="G54" s="71">
        <v>60</v>
      </c>
      <c r="H54" s="72">
        <v>31.04</v>
      </c>
      <c r="I54" s="72"/>
      <c r="J54" s="72">
        <v>1</v>
      </c>
    </row>
    <row r="55" spans="1:10">
      <c r="A55" s="266"/>
      <c r="B55" s="272"/>
      <c r="C55" s="273" t="s">
        <v>492</v>
      </c>
      <c r="D55" s="71" t="s">
        <v>493</v>
      </c>
      <c r="E55" s="273" t="s">
        <v>491</v>
      </c>
      <c r="F55" s="71" t="s">
        <v>375</v>
      </c>
      <c r="G55" s="71">
        <v>60</v>
      </c>
      <c r="H55" s="72">
        <v>0.33</v>
      </c>
      <c r="I55" s="72"/>
      <c r="J55" s="72">
        <v>1</v>
      </c>
    </row>
    <row r="56" spans="1:10">
      <c r="A56" s="266"/>
      <c r="B56" s="272"/>
      <c r="C56" s="273" t="s">
        <v>494</v>
      </c>
      <c r="D56" s="71" t="s">
        <v>495</v>
      </c>
      <c r="E56" s="273" t="s">
        <v>496</v>
      </c>
      <c r="F56" s="71" t="s">
        <v>375</v>
      </c>
      <c r="G56" s="71">
        <v>220</v>
      </c>
      <c r="H56" s="72">
        <v>28.1</v>
      </c>
      <c r="I56" s="72"/>
      <c r="J56" s="72">
        <v>1</v>
      </c>
    </row>
    <row r="57" spans="1:10">
      <c r="A57" s="266"/>
      <c r="B57" s="272"/>
      <c r="C57" s="273" t="s">
        <v>497</v>
      </c>
      <c r="D57" s="71" t="s">
        <v>394</v>
      </c>
      <c r="E57" s="273" t="s">
        <v>498</v>
      </c>
      <c r="F57" s="71" t="s">
        <v>375</v>
      </c>
      <c r="G57" s="71">
        <v>60</v>
      </c>
      <c r="H57" s="72">
        <v>31</v>
      </c>
      <c r="I57" s="72"/>
      <c r="J57" s="72">
        <v>1</v>
      </c>
    </row>
    <row r="58" spans="1:10">
      <c r="A58" s="266"/>
      <c r="B58" s="272"/>
      <c r="C58" s="273" t="s">
        <v>499</v>
      </c>
      <c r="D58" s="71" t="s">
        <v>500</v>
      </c>
      <c r="E58" s="273" t="s">
        <v>501</v>
      </c>
      <c r="F58" s="71" t="s">
        <v>375</v>
      </c>
      <c r="G58" s="71">
        <v>60</v>
      </c>
      <c r="H58" s="72">
        <v>12</v>
      </c>
      <c r="I58" s="72"/>
      <c r="J58" s="72">
        <v>1</v>
      </c>
    </row>
    <row r="59" spans="1:10">
      <c r="A59" s="266"/>
      <c r="B59" s="272"/>
      <c r="C59" s="273" t="s">
        <v>502</v>
      </c>
      <c r="D59" s="71" t="s">
        <v>503</v>
      </c>
      <c r="E59" s="273" t="s">
        <v>504</v>
      </c>
      <c r="F59" s="71" t="s">
        <v>375</v>
      </c>
      <c r="G59" s="71">
        <v>60</v>
      </c>
      <c r="H59" s="72">
        <v>12.5</v>
      </c>
      <c r="I59" s="72"/>
      <c r="J59" s="72">
        <v>1</v>
      </c>
    </row>
    <row r="60" spans="1:10">
      <c r="A60" s="266"/>
      <c r="B60" s="272" t="s">
        <v>505</v>
      </c>
      <c r="C60" s="273" t="s">
        <v>506</v>
      </c>
      <c r="D60" s="71" t="s">
        <v>507</v>
      </c>
      <c r="E60" s="273" t="s">
        <v>508</v>
      </c>
      <c r="F60" s="71" t="s">
        <v>400</v>
      </c>
      <c r="G60" s="71">
        <v>138</v>
      </c>
      <c r="H60" s="72">
        <v>86.19</v>
      </c>
      <c r="I60" s="72"/>
      <c r="J60" s="72">
        <v>1</v>
      </c>
    </row>
    <row r="61" spans="1:10">
      <c r="A61" s="266"/>
      <c r="B61" s="272"/>
      <c r="C61" s="273" t="s">
        <v>509</v>
      </c>
      <c r="D61" s="71" t="s">
        <v>510</v>
      </c>
      <c r="E61" s="273" t="s">
        <v>511</v>
      </c>
      <c r="F61" s="71" t="s">
        <v>400</v>
      </c>
      <c r="G61" s="71">
        <v>138</v>
      </c>
      <c r="H61" s="72">
        <v>97.87</v>
      </c>
      <c r="I61" s="72">
        <v>209</v>
      </c>
      <c r="J61" s="72">
        <v>1</v>
      </c>
    </row>
    <row r="62" spans="1:10">
      <c r="A62" s="266"/>
      <c r="B62" s="272"/>
      <c r="C62" s="273" t="s">
        <v>512</v>
      </c>
      <c r="D62" s="71" t="s">
        <v>513</v>
      </c>
      <c r="E62" s="273" t="s">
        <v>508</v>
      </c>
      <c r="F62" s="71" t="s">
        <v>400</v>
      </c>
      <c r="G62" s="71">
        <v>138</v>
      </c>
      <c r="H62" s="72">
        <v>2.4409999999999998</v>
      </c>
      <c r="I62" s="72"/>
      <c r="J62" s="72">
        <v>1</v>
      </c>
    </row>
    <row r="63" spans="1:10">
      <c r="A63" s="266"/>
      <c r="B63" s="275" t="s">
        <v>3484</v>
      </c>
      <c r="C63" s="273" t="s">
        <v>514</v>
      </c>
      <c r="D63" s="71" t="s">
        <v>426</v>
      </c>
      <c r="E63" s="273" t="s">
        <v>515</v>
      </c>
      <c r="F63" s="71" t="s">
        <v>375</v>
      </c>
      <c r="G63" s="71">
        <v>220</v>
      </c>
      <c r="H63" s="72">
        <v>95.76</v>
      </c>
      <c r="I63" s="72">
        <v>788</v>
      </c>
      <c r="J63" s="72">
        <v>1</v>
      </c>
    </row>
    <row r="64" spans="1:10">
      <c r="A64" s="266"/>
      <c r="B64" s="275"/>
      <c r="C64" s="273" t="s">
        <v>516</v>
      </c>
      <c r="D64" s="71" t="s">
        <v>426</v>
      </c>
      <c r="E64" s="273" t="s">
        <v>517</v>
      </c>
      <c r="F64" s="71" t="s">
        <v>375</v>
      </c>
      <c r="G64" s="71">
        <v>220</v>
      </c>
      <c r="H64" s="72">
        <v>159.28</v>
      </c>
      <c r="I64" s="72">
        <v>577</v>
      </c>
      <c r="J64" s="72">
        <v>1</v>
      </c>
    </row>
    <row r="65" spans="1:10">
      <c r="A65" s="266"/>
      <c r="B65" s="275"/>
      <c r="C65" s="273" t="s">
        <v>518</v>
      </c>
      <c r="D65" s="71" t="s">
        <v>517</v>
      </c>
      <c r="E65" s="273" t="s">
        <v>519</v>
      </c>
      <c r="F65" s="71" t="s">
        <v>375</v>
      </c>
      <c r="G65" s="71">
        <v>220</v>
      </c>
      <c r="H65" s="72">
        <v>110.27</v>
      </c>
      <c r="I65" s="72">
        <v>577</v>
      </c>
      <c r="J65" s="72">
        <v>1</v>
      </c>
    </row>
    <row r="66" spans="1:10">
      <c r="A66" s="266"/>
      <c r="B66" s="275"/>
      <c r="C66" s="273" t="s">
        <v>520</v>
      </c>
      <c r="D66" s="71" t="s">
        <v>519</v>
      </c>
      <c r="E66" s="273" t="s">
        <v>521</v>
      </c>
      <c r="F66" s="71" t="s">
        <v>375</v>
      </c>
      <c r="G66" s="71">
        <v>138</v>
      </c>
      <c r="H66" s="72">
        <v>99.43</v>
      </c>
      <c r="I66" s="72">
        <v>460</v>
      </c>
      <c r="J66" s="72">
        <v>1</v>
      </c>
    </row>
    <row r="67" spans="1:10">
      <c r="A67" s="266"/>
      <c r="B67" s="275"/>
      <c r="C67" s="273" t="s">
        <v>522</v>
      </c>
      <c r="D67" s="71" t="s">
        <v>519</v>
      </c>
      <c r="E67" s="273" t="s">
        <v>523</v>
      </c>
      <c r="F67" s="71" t="s">
        <v>375</v>
      </c>
      <c r="G67" s="71">
        <v>138</v>
      </c>
      <c r="H67" s="72">
        <v>8.18</v>
      </c>
      <c r="I67" s="72">
        <v>460</v>
      </c>
      <c r="J67" s="72">
        <v>1</v>
      </c>
    </row>
    <row r="68" spans="1:10">
      <c r="A68" s="266"/>
      <c r="B68" s="275" t="s">
        <v>524</v>
      </c>
      <c r="C68" s="273" t="s">
        <v>525</v>
      </c>
      <c r="D68" s="71" t="s">
        <v>526</v>
      </c>
      <c r="E68" s="273" t="s">
        <v>527</v>
      </c>
      <c r="F68" s="71" t="s">
        <v>375</v>
      </c>
      <c r="G68" s="71">
        <v>220</v>
      </c>
      <c r="H68" s="72">
        <v>43.8</v>
      </c>
      <c r="I68" s="72"/>
      <c r="J68" s="72">
        <v>1</v>
      </c>
    </row>
    <row r="69" spans="1:10">
      <c r="A69" s="266"/>
      <c r="B69" s="275"/>
      <c r="C69" s="273" t="s">
        <v>528</v>
      </c>
      <c r="D69" s="71" t="s">
        <v>526</v>
      </c>
      <c r="E69" s="273" t="s">
        <v>527</v>
      </c>
      <c r="F69" s="71" t="s">
        <v>375</v>
      </c>
      <c r="G69" s="71">
        <v>220</v>
      </c>
      <c r="H69" s="72">
        <v>43.8</v>
      </c>
      <c r="I69" s="72"/>
      <c r="J69" s="72">
        <v>1</v>
      </c>
    </row>
    <row r="70" spans="1:10">
      <c r="A70" s="266"/>
      <c r="B70" s="275"/>
      <c r="C70" s="273" t="s">
        <v>529</v>
      </c>
      <c r="D70" s="71" t="s">
        <v>0</v>
      </c>
      <c r="E70" s="273" t="s">
        <v>527</v>
      </c>
      <c r="F70" s="71" t="s">
        <v>375</v>
      </c>
      <c r="G70" s="71">
        <v>220</v>
      </c>
      <c r="H70" s="72">
        <v>5.4</v>
      </c>
      <c r="I70" s="72"/>
      <c r="J70" s="72">
        <v>1</v>
      </c>
    </row>
    <row r="71" spans="1:10">
      <c r="A71" s="266"/>
      <c r="B71" s="275"/>
      <c r="C71" s="273" t="s">
        <v>530</v>
      </c>
      <c r="D71" s="71" t="s">
        <v>0</v>
      </c>
      <c r="E71" s="273" t="s">
        <v>527</v>
      </c>
      <c r="F71" s="71" t="s">
        <v>375</v>
      </c>
      <c r="G71" s="71">
        <v>220</v>
      </c>
      <c r="H71" s="72">
        <v>5.4</v>
      </c>
      <c r="I71" s="72"/>
      <c r="J71" s="72">
        <v>1</v>
      </c>
    </row>
    <row r="72" spans="1:10">
      <c r="A72" s="266"/>
      <c r="B72" s="275"/>
      <c r="C72" s="273" t="s">
        <v>531</v>
      </c>
      <c r="D72" s="71" t="s">
        <v>532</v>
      </c>
      <c r="E72" s="273" t="s">
        <v>373</v>
      </c>
      <c r="F72" s="71" t="s">
        <v>375</v>
      </c>
      <c r="G72" s="71">
        <v>220</v>
      </c>
      <c r="H72" s="72">
        <v>22.5</v>
      </c>
      <c r="I72" s="72">
        <v>600</v>
      </c>
      <c r="J72" s="72">
        <v>1</v>
      </c>
    </row>
    <row r="73" spans="1:10">
      <c r="A73" s="266"/>
      <c r="B73" s="275"/>
      <c r="C73" s="273" t="s">
        <v>533</v>
      </c>
      <c r="D73" s="71" t="s">
        <v>373</v>
      </c>
      <c r="E73" s="273" t="s">
        <v>527</v>
      </c>
      <c r="F73" s="71" t="s">
        <v>375</v>
      </c>
      <c r="G73" s="71">
        <v>220</v>
      </c>
      <c r="H73" s="72">
        <v>36</v>
      </c>
      <c r="I73" s="72"/>
      <c r="J73" s="72">
        <v>1</v>
      </c>
    </row>
    <row r="74" spans="1:10">
      <c r="A74" s="266"/>
      <c r="B74" s="275"/>
      <c r="C74" s="273" t="s">
        <v>534</v>
      </c>
      <c r="D74" s="71" t="s">
        <v>373</v>
      </c>
      <c r="E74" s="273" t="s">
        <v>527</v>
      </c>
      <c r="F74" s="71" t="s">
        <v>375</v>
      </c>
      <c r="G74" s="71">
        <v>220</v>
      </c>
      <c r="H74" s="72">
        <v>36</v>
      </c>
      <c r="I74" s="72"/>
      <c r="J74" s="72">
        <v>1</v>
      </c>
    </row>
    <row r="75" spans="1:10">
      <c r="A75" s="266"/>
      <c r="B75" s="275"/>
      <c r="C75" s="273" t="s">
        <v>535</v>
      </c>
      <c r="D75" s="71" t="s">
        <v>536</v>
      </c>
      <c r="E75" s="273" t="s">
        <v>527</v>
      </c>
      <c r="F75" s="71" t="s">
        <v>375</v>
      </c>
      <c r="G75" s="71">
        <v>220</v>
      </c>
      <c r="H75" s="72">
        <v>5.4</v>
      </c>
      <c r="I75" s="72"/>
      <c r="J75" s="72">
        <v>1</v>
      </c>
    </row>
    <row r="76" spans="1:10">
      <c r="A76" s="266"/>
      <c r="B76" s="275"/>
      <c r="C76" s="273" t="s">
        <v>537</v>
      </c>
      <c r="D76" s="71" t="s">
        <v>536</v>
      </c>
      <c r="E76" s="273" t="s">
        <v>527</v>
      </c>
      <c r="F76" s="71" t="s">
        <v>375</v>
      </c>
      <c r="G76" s="71">
        <v>220</v>
      </c>
      <c r="H76" s="72">
        <v>5.4</v>
      </c>
      <c r="I76" s="72"/>
      <c r="J76" s="72">
        <v>1</v>
      </c>
    </row>
    <row r="77" spans="1:10">
      <c r="A77" s="266"/>
      <c r="B77" s="275"/>
      <c r="C77" s="273" t="s">
        <v>538</v>
      </c>
      <c r="D77" s="71" t="s">
        <v>536</v>
      </c>
      <c r="E77" s="273" t="s">
        <v>539</v>
      </c>
      <c r="F77" s="71" t="s">
        <v>375</v>
      </c>
      <c r="G77" s="71">
        <v>220</v>
      </c>
      <c r="H77" s="72">
        <v>21.42</v>
      </c>
      <c r="I77" s="72">
        <v>892</v>
      </c>
      <c r="J77" s="72">
        <v>1</v>
      </c>
    </row>
    <row r="78" spans="1:10">
      <c r="A78" s="266"/>
      <c r="B78" s="275"/>
      <c r="C78" s="273" t="s">
        <v>540</v>
      </c>
      <c r="D78" s="71" t="s">
        <v>536</v>
      </c>
      <c r="E78" s="273" t="s">
        <v>539</v>
      </c>
      <c r="F78" s="71" t="s">
        <v>375</v>
      </c>
      <c r="G78" s="71">
        <v>220</v>
      </c>
      <c r="H78" s="72">
        <v>21.42</v>
      </c>
      <c r="I78" s="72">
        <v>892</v>
      </c>
      <c r="J78" s="72">
        <v>1</v>
      </c>
    </row>
    <row r="79" spans="1:10">
      <c r="A79" s="266"/>
      <c r="B79" s="275"/>
      <c r="C79" s="273" t="s">
        <v>541</v>
      </c>
      <c r="D79" s="71" t="s">
        <v>542</v>
      </c>
      <c r="E79" s="273" t="s">
        <v>543</v>
      </c>
      <c r="F79" s="71" t="s">
        <v>375</v>
      </c>
      <c r="G79" s="71">
        <v>220</v>
      </c>
      <c r="H79" s="72">
        <v>89.05</v>
      </c>
      <c r="I79" s="72">
        <v>508</v>
      </c>
      <c r="J79" s="72">
        <v>1</v>
      </c>
    </row>
    <row r="80" spans="1:10">
      <c r="A80" s="266"/>
      <c r="B80" s="275"/>
      <c r="C80" s="273" t="s">
        <v>544</v>
      </c>
      <c r="D80" s="71" t="s">
        <v>545</v>
      </c>
      <c r="E80" s="273" t="s">
        <v>542</v>
      </c>
      <c r="F80" s="71" t="s">
        <v>375</v>
      </c>
      <c r="G80" s="71">
        <v>220</v>
      </c>
      <c r="H80" s="72">
        <v>29.54</v>
      </c>
      <c r="I80" s="72">
        <v>396</v>
      </c>
      <c r="J80" s="72">
        <v>1</v>
      </c>
    </row>
    <row r="81" spans="1:10">
      <c r="A81" s="266"/>
      <c r="B81" s="275"/>
      <c r="C81" s="273" t="s">
        <v>546</v>
      </c>
      <c r="D81" s="71" t="s">
        <v>547</v>
      </c>
      <c r="E81" s="273" t="s">
        <v>548</v>
      </c>
      <c r="F81" s="71" t="s">
        <v>375</v>
      </c>
      <c r="G81" s="71">
        <v>220</v>
      </c>
      <c r="H81" s="72">
        <v>0.57999999999999996</v>
      </c>
      <c r="I81" s="72">
        <v>1128</v>
      </c>
      <c r="J81" s="72">
        <v>1</v>
      </c>
    </row>
    <row r="82" spans="1:10">
      <c r="A82" s="266"/>
      <c r="B82" s="275"/>
      <c r="C82" s="273" t="s">
        <v>549</v>
      </c>
      <c r="D82" s="71" t="s">
        <v>550</v>
      </c>
      <c r="E82" s="273" t="s">
        <v>551</v>
      </c>
      <c r="F82" s="71" t="s">
        <v>375</v>
      </c>
      <c r="G82" s="71">
        <v>60</v>
      </c>
      <c r="H82" s="72">
        <v>27.3</v>
      </c>
      <c r="I82" s="72"/>
      <c r="J82" s="72">
        <v>1</v>
      </c>
    </row>
    <row r="83" spans="1:10">
      <c r="A83" s="266"/>
      <c r="B83" s="275"/>
      <c r="C83" s="273" t="s">
        <v>552</v>
      </c>
      <c r="D83" s="71" t="s">
        <v>550</v>
      </c>
      <c r="E83" s="273" t="s">
        <v>551</v>
      </c>
      <c r="F83" s="71" t="s">
        <v>375</v>
      </c>
      <c r="G83" s="71">
        <v>60</v>
      </c>
      <c r="H83" s="72">
        <v>27.3</v>
      </c>
      <c r="I83" s="72"/>
      <c r="J83" s="72">
        <v>1</v>
      </c>
    </row>
    <row r="84" spans="1:10">
      <c r="A84" s="266"/>
      <c r="B84" s="275"/>
      <c r="C84" s="273" t="s">
        <v>553</v>
      </c>
      <c r="D84" s="71" t="s">
        <v>373</v>
      </c>
      <c r="E84" s="273" t="s">
        <v>554</v>
      </c>
      <c r="F84" s="71" t="s">
        <v>375</v>
      </c>
      <c r="G84" s="71">
        <v>60</v>
      </c>
      <c r="H84" s="72">
        <v>43.83</v>
      </c>
      <c r="I84" s="72">
        <v>400</v>
      </c>
      <c r="J84" s="72">
        <v>1</v>
      </c>
    </row>
    <row r="85" spans="1:10">
      <c r="A85" s="266"/>
      <c r="B85" s="275"/>
      <c r="C85" s="273" t="s">
        <v>555</v>
      </c>
      <c r="D85" s="71" t="s">
        <v>373</v>
      </c>
      <c r="E85" s="273" t="s">
        <v>556</v>
      </c>
      <c r="F85" s="71" t="s">
        <v>375</v>
      </c>
      <c r="G85" s="71">
        <v>60</v>
      </c>
      <c r="H85" s="72">
        <v>26.54</v>
      </c>
      <c r="I85" s="72">
        <v>600</v>
      </c>
      <c r="J85" s="72">
        <v>1</v>
      </c>
    </row>
    <row r="86" spans="1:10">
      <c r="A86" s="266"/>
      <c r="B86" s="275"/>
      <c r="C86" s="273" t="s">
        <v>557</v>
      </c>
      <c r="D86" s="71" t="s">
        <v>550</v>
      </c>
      <c r="E86" s="273" t="s">
        <v>558</v>
      </c>
      <c r="F86" s="71" t="s">
        <v>375</v>
      </c>
      <c r="G86" s="71">
        <v>60</v>
      </c>
      <c r="H86" s="72">
        <v>45.738</v>
      </c>
      <c r="I86" s="72"/>
      <c r="J86" s="72">
        <v>1</v>
      </c>
    </row>
    <row r="87" spans="1:10">
      <c r="A87" s="266"/>
      <c r="B87" s="275"/>
      <c r="C87" s="273" t="s">
        <v>559</v>
      </c>
      <c r="D87" s="71" t="s">
        <v>550</v>
      </c>
      <c r="E87" s="273" t="s">
        <v>558</v>
      </c>
      <c r="F87" s="71" t="s">
        <v>375</v>
      </c>
      <c r="G87" s="71">
        <v>60</v>
      </c>
      <c r="H87" s="72">
        <v>45.05</v>
      </c>
      <c r="I87" s="72">
        <v>500</v>
      </c>
      <c r="J87" s="72">
        <v>1</v>
      </c>
    </row>
    <row r="88" spans="1:10">
      <c r="A88" s="266"/>
      <c r="B88" s="275"/>
      <c r="C88" s="273" t="s">
        <v>560</v>
      </c>
      <c r="D88" s="71" t="s">
        <v>373</v>
      </c>
      <c r="E88" s="273" t="s">
        <v>550</v>
      </c>
      <c r="F88" s="71" t="s">
        <v>375</v>
      </c>
      <c r="G88" s="71">
        <v>60</v>
      </c>
      <c r="H88" s="72">
        <v>12.93</v>
      </c>
      <c r="I88" s="72">
        <v>540</v>
      </c>
      <c r="J88" s="72">
        <v>1</v>
      </c>
    </row>
    <row r="89" spans="1:10">
      <c r="A89" s="266"/>
      <c r="B89" s="275"/>
      <c r="C89" s="273" t="s">
        <v>561</v>
      </c>
      <c r="D89" s="71" t="s">
        <v>556</v>
      </c>
      <c r="E89" s="273" t="s">
        <v>562</v>
      </c>
      <c r="F89" s="71" t="s">
        <v>375</v>
      </c>
      <c r="G89" s="71">
        <v>60</v>
      </c>
      <c r="H89" s="72">
        <v>8.08</v>
      </c>
      <c r="I89" s="72">
        <v>600</v>
      </c>
      <c r="J89" s="72">
        <v>1</v>
      </c>
    </row>
    <row r="90" spans="1:10">
      <c r="A90" s="266"/>
      <c r="B90" s="275"/>
      <c r="C90" s="273" t="s">
        <v>563</v>
      </c>
      <c r="D90" s="71" t="s">
        <v>550</v>
      </c>
      <c r="E90" s="273" t="s">
        <v>564</v>
      </c>
      <c r="F90" s="71" t="s">
        <v>375</v>
      </c>
      <c r="G90" s="71">
        <v>60</v>
      </c>
      <c r="H90" s="72">
        <v>0.56999999999999995</v>
      </c>
      <c r="I90" s="72">
        <v>600</v>
      </c>
      <c r="J90" s="72">
        <v>1</v>
      </c>
    </row>
    <row r="91" spans="1:10">
      <c r="A91" s="266"/>
      <c r="B91" s="275"/>
      <c r="C91" s="273" t="s">
        <v>565</v>
      </c>
      <c r="D91" s="71" t="s">
        <v>551</v>
      </c>
      <c r="E91" s="273" t="s">
        <v>0</v>
      </c>
      <c r="F91" s="71" t="s">
        <v>375</v>
      </c>
      <c r="G91" s="71">
        <v>60</v>
      </c>
      <c r="H91" s="72">
        <v>13.1</v>
      </c>
      <c r="I91" s="72"/>
      <c r="J91" s="72">
        <v>1</v>
      </c>
    </row>
    <row r="92" spans="1:10">
      <c r="A92" s="266"/>
      <c r="B92" s="275"/>
      <c r="C92" s="273" t="s">
        <v>566</v>
      </c>
      <c r="D92" s="71" t="s">
        <v>551</v>
      </c>
      <c r="E92" s="273" t="s">
        <v>0</v>
      </c>
      <c r="F92" s="71" t="s">
        <v>375</v>
      </c>
      <c r="G92" s="71">
        <v>60</v>
      </c>
      <c r="H92" s="72">
        <v>13.1</v>
      </c>
      <c r="I92" s="72"/>
      <c r="J92" s="72">
        <v>1</v>
      </c>
    </row>
    <row r="93" spans="1:10">
      <c r="A93" s="266"/>
      <c r="B93" s="275" t="s">
        <v>567</v>
      </c>
      <c r="C93" s="273" t="s">
        <v>568</v>
      </c>
      <c r="D93" s="71" t="s">
        <v>569</v>
      </c>
      <c r="E93" s="273" t="s">
        <v>570</v>
      </c>
      <c r="F93" s="71" t="s">
        <v>375</v>
      </c>
      <c r="G93" s="71">
        <v>138</v>
      </c>
      <c r="H93" s="72">
        <v>50</v>
      </c>
      <c r="I93" s="72">
        <v>120</v>
      </c>
      <c r="J93" s="72">
        <v>1</v>
      </c>
    </row>
    <row r="94" spans="1:10">
      <c r="A94" s="266"/>
      <c r="B94" s="275"/>
      <c r="C94" s="273" t="s">
        <v>571</v>
      </c>
      <c r="D94" s="71" t="s">
        <v>510</v>
      </c>
      <c r="E94" s="273" t="s">
        <v>426</v>
      </c>
      <c r="F94" s="71" t="s">
        <v>375</v>
      </c>
      <c r="G94" s="71">
        <v>220</v>
      </c>
      <c r="H94" s="72">
        <v>137.02000000000001</v>
      </c>
      <c r="I94" s="72">
        <v>438</v>
      </c>
      <c r="J94" s="72">
        <v>1</v>
      </c>
    </row>
    <row r="95" spans="1:10">
      <c r="A95" s="266"/>
      <c r="B95" s="275"/>
      <c r="C95" s="273" t="s">
        <v>572</v>
      </c>
      <c r="D95" s="71" t="s">
        <v>426</v>
      </c>
      <c r="E95" s="273" t="s">
        <v>573</v>
      </c>
      <c r="F95" s="71" t="s">
        <v>375</v>
      </c>
      <c r="G95" s="71">
        <v>220</v>
      </c>
      <c r="H95" s="72">
        <v>10.89</v>
      </c>
      <c r="I95" s="72">
        <v>354</v>
      </c>
      <c r="J95" s="72">
        <v>1</v>
      </c>
    </row>
    <row r="96" spans="1:10">
      <c r="A96" s="266"/>
      <c r="B96" s="275"/>
      <c r="C96" s="273" t="s">
        <v>574</v>
      </c>
      <c r="D96" s="71" t="s">
        <v>575</v>
      </c>
      <c r="E96" s="273" t="s">
        <v>576</v>
      </c>
      <c r="F96" s="71" t="s">
        <v>375</v>
      </c>
      <c r="G96" s="71">
        <v>60</v>
      </c>
      <c r="H96" s="72">
        <v>32.869999999999997</v>
      </c>
      <c r="I96" s="72">
        <v>200</v>
      </c>
      <c r="J96" s="72">
        <v>1</v>
      </c>
    </row>
    <row r="97" spans="1:10">
      <c r="A97" s="266"/>
      <c r="B97" s="275"/>
      <c r="C97" s="273" t="s">
        <v>577</v>
      </c>
      <c r="D97" s="71" t="s">
        <v>576</v>
      </c>
      <c r="E97" s="273" t="s">
        <v>578</v>
      </c>
      <c r="F97" s="71" t="s">
        <v>375</v>
      </c>
      <c r="G97" s="71">
        <v>60</v>
      </c>
      <c r="H97" s="72">
        <v>52.4</v>
      </c>
      <c r="I97" s="72">
        <v>240</v>
      </c>
      <c r="J97" s="72">
        <v>1</v>
      </c>
    </row>
    <row r="98" spans="1:10">
      <c r="A98" s="266"/>
      <c r="B98" s="275"/>
      <c r="C98" s="273" t="s">
        <v>579</v>
      </c>
      <c r="D98" s="71" t="s">
        <v>426</v>
      </c>
      <c r="E98" s="273" t="s">
        <v>580</v>
      </c>
      <c r="F98" s="71" t="s">
        <v>375</v>
      </c>
      <c r="G98" s="71">
        <v>60</v>
      </c>
      <c r="H98" s="72">
        <v>10.24</v>
      </c>
      <c r="I98" s="72">
        <v>1166.5999999999999</v>
      </c>
      <c r="J98" s="72">
        <v>1</v>
      </c>
    </row>
    <row r="99" spans="1:10">
      <c r="A99" s="266"/>
      <c r="B99" s="275"/>
      <c r="C99" s="273" t="s">
        <v>581</v>
      </c>
      <c r="D99" s="71" t="s">
        <v>426</v>
      </c>
      <c r="E99" s="273" t="s">
        <v>580</v>
      </c>
      <c r="F99" s="71" t="s">
        <v>375</v>
      </c>
      <c r="G99" s="71">
        <v>60</v>
      </c>
      <c r="H99" s="72">
        <v>10.24</v>
      </c>
      <c r="I99" s="72">
        <v>1166.5999999999999</v>
      </c>
      <c r="J99" s="72">
        <v>1</v>
      </c>
    </row>
    <row r="100" spans="1:10">
      <c r="A100" s="266"/>
      <c r="B100" s="275"/>
      <c r="C100" s="273" t="s">
        <v>582</v>
      </c>
      <c r="D100" s="71" t="s">
        <v>583</v>
      </c>
      <c r="E100" s="273" t="s">
        <v>584</v>
      </c>
      <c r="F100" s="71" t="s">
        <v>375</v>
      </c>
      <c r="G100" s="71">
        <v>60</v>
      </c>
      <c r="H100" s="72">
        <v>8.7899999999999991</v>
      </c>
      <c r="I100" s="72"/>
      <c r="J100" s="72">
        <v>1</v>
      </c>
    </row>
    <row r="101" spans="1:10">
      <c r="A101" s="266"/>
      <c r="B101" s="275"/>
      <c r="C101" s="273" t="s">
        <v>585</v>
      </c>
      <c r="D101" s="71" t="s">
        <v>570</v>
      </c>
      <c r="E101" s="273" t="s">
        <v>586</v>
      </c>
      <c r="F101" s="71" t="s">
        <v>375</v>
      </c>
      <c r="G101" s="71">
        <v>138</v>
      </c>
      <c r="H101" s="72">
        <v>53.73</v>
      </c>
      <c r="I101" s="72">
        <v>120</v>
      </c>
      <c r="J101" s="72">
        <v>1</v>
      </c>
    </row>
    <row r="102" spans="1:10">
      <c r="A102" s="266"/>
      <c r="B102" s="275"/>
      <c r="C102" s="273" t="s">
        <v>587</v>
      </c>
      <c r="D102" s="71" t="s">
        <v>570</v>
      </c>
      <c r="E102" s="273" t="s">
        <v>588</v>
      </c>
      <c r="F102" s="71" t="s">
        <v>375</v>
      </c>
      <c r="G102" s="71">
        <v>138</v>
      </c>
      <c r="H102" s="72">
        <v>32.200000000000003</v>
      </c>
      <c r="I102" s="72"/>
      <c r="J102" s="72">
        <v>1</v>
      </c>
    </row>
    <row r="103" spans="1:10">
      <c r="A103" s="266"/>
      <c r="B103" s="274" t="s">
        <v>589</v>
      </c>
      <c r="C103" s="273" t="s">
        <v>590</v>
      </c>
      <c r="D103" s="71" t="s">
        <v>591</v>
      </c>
      <c r="E103" s="273" t="s">
        <v>592</v>
      </c>
      <c r="F103" s="71" t="s">
        <v>400</v>
      </c>
      <c r="G103" s="71">
        <v>60</v>
      </c>
      <c r="H103" s="72">
        <v>8.5</v>
      </c>
      <c r="I103" s="72"/>
      <c r="J103" s="72">
        <v>1</v>
      </c>
    </row>
    <row r="104" spans="1:10">
      <c r="A104" s="266"/>
      <c r="B104" s="272" t="s">
        <v>5</v>
      </c>
      <c r="C104" s="273" t="s">
        <v>593</v>
      </c>
      <c r="D104" s="71" t="s">
        <v>594</v>
      </c>
      <c r="E104" s="273" t="s">
        <v>595</v>
      </c>
      <c r="F104" s="71" t="s">
        <v>375</v>
      </c>
      <c r="G104" s="71">
        <v>138</v>
      </c>
      <c r="H104" s="72">
        <v>17.64</v>
      </c>
      <c r="I104" s="72">
        <v>544</v>
      </c>
      <c r="J104" s="72">
        <v>1</v>
      </c>
    </row>
    <row r="105" spans="1:10">
      <c r="A105" s="266"/>
      <c r="B105" s="272"/>
      <c r="C105" s="273" t="s">
        <v>596</v>
      </c>
      <c r="D105" s="71" t="s">
        <v>597</v>
      </c>
      <c r="E105" s="273" t="s">
        <v>595</v>
      </c>
      <c r="F105" s="71" t="s">
        <v>375</v>
      </c>
      <c r="G105" s="71">
        <v>33</v>
      </c>
      <c r="H105" s="72">
        <v>10.9</v>
      </c>
      <c r="I105" s="72">
        <v>545</v>
      </c>
      <c r="J105" s="72">
        <v>1</v>
      </c>
    </row>
    <row r="106" spans="1:10">
      <c r="A106" s="266"/>
      <c r="B106" s="272"/>
      <c r="C106" s="273" t="s">
        <v>598</v>
      </c>
      <c r="D106" s="71" t="s">
        <v>595</v>
      </c>
      <c r="E106" s="273" t="s">
        <v>599</v>
      </c>
      <c r="F106" s="71" t="s">
        <v>375</v>
      </c>
      <c r="G106" s="71">
        <v>33</v>
      </c>
      <c r="H106" s="72">
        <v>10.9</v>
      </c>
      <c r="I106" s="72">
        <v>331</v>
      </c>
      <c r="J106" s="72">
        <v>1</v>
      </c>
    </row>
    <row r="107" spans="1:10">
      <c r="A107" s="266"/>
      <c r="B107" s="272"/>
      <c r="C107" s="273" t="s">
        <v>600</v>
      </c>
      <c r="D107" s="71" t="s">
        <v>595</v>
      </c>
      <c r="E107" s="273" t="s">
        <v>599</v>
      </c>
      <c r="F107" s="71" t="s">
        <v>375</v>
      </c>
      <c r="G107" s="71">
        <v>33</v>
      </c>
      <c r="H107" s="72">
        <v>10.9</v>
      </c>
      <c r="I107" s="72">
        <v>331</v>
      </c>
      <c r="J107" s="72">
        <v>1</v>
      </c>
    </row>
    <row r="108" spans="1:10">
      <c r="A108" s="266"/>
      <c r="B108" s="272"/>
      <c r="C108" s="273" t="s">
        <v>601</v>
      </c>
      <c r="D108" s="71" t="s">
        <v>602</v>
      </c>
      <c r="E108" s="273" t="s">
        <v>599</v>
      </c>
      <c r="F108" s="71" t="s">
        <v>375</v>
      </c>
      <c r="G108" s="71">
        <v>33</v>
      </c>
      <c r="H108" s="72">
        <v>12.5</v>
      </c>
      <c r="I108" s="72">
        <v>331</v>
      </c>
      <c r="J108" s="72">
        <v>1</v>
      </c>
    </row>
    <row r="109" spans="1:10">
      <c r="A109" s="266"/>
      <c r="B109" s="272"/>
      <c r="C109" s="273" t="s">
        <v>603</v>
      </c>
      <c r="D109" s="71" t="s">
        <v>602</v>
      </c>
      <c r="E109" s="273" t="s">
        <v>599</v>
      </c>
      <c r="F109" s="71" t="s">
        <v>375</v>
      </c>
      <c r="G109" s="71">
        <v>33</v>
      </c>
      <c r="H109" s="72">
        <v>12.5</v>
      </c>
      <c r="I109" s="72">
        <v>331</v>
      </c>
      <c r="J109" s="72">
        <v>1</v>
      </c>
    </row>
    <row r="110" spans="1:10">
      <c r="A110" s="266"/>
      <c r="B110" s="272" t="s">
        <v>146</v>
      </c>
      <c r="C110" s="273" t="s">
        <v>604</v>
      </c>
      <c r="D110" s="71" t="s">
        <v>605</v>
      </c>
      <c r="E110" s="273" t="s">
        <v>606</v>
      </c>
      <c r="F110" s="71" t="s">
        <v>375</v>
      </c>
      <c r="G110" s="71">
        <v>69</v>
      </c>
      <c r="H110" s="72">
        <v>61.780999999999999</v>
      </c>
      <c r="I110" s="72"/>
      <c r="J110" s="72">
        <v>1</v>
      </c>
    </row>
    <row r="111" spans="1:10">
      <c r="A111" s="266"/>
      <c r="B111" s="272"/>
      <c r="C111" s="273" t="s">
        <v>607</v>
      </c>
      <c r="D111" s="71" t="s">
        <v>605</v>
      </c>
      <c r="E111" s="273" t="s">
        <v>608</v>
      </c>
      <c r="F111" s="71" t="s">
        <v>375</v>
      </c>
      <c r="G111" s="71">
        <v>69</v>
      </c>
      <c r="H111" s="72">
        <v>41.580999999999996</v>
      </c>
      <c r="I111" s="72"/>
      <c r="J111" s="72">
        <v>1</v>
      </c>
    </row>
    <row r="112" spans="1:10">
      <c r="A112" s="266"/>
      <c r="B112" s="274" t="s">
        <v>609</v>
      </c>
      <c r="C112" s="273" t="s">
        <v>372</v>
      </c>
      <c r="D112" s="71" t="s">
        <v>373</v>
      </c>
      <c r="E112" s="273" t="s">
        <v>610</v>
      </c>
      <c r="F112" s="71" t="s">
        <v>375</v>
      </c>
      <c r="G112" s="71">
        <v>60</v>
      </c>
      <c r="H112" s="72">
        <v>26.86</v>
      </c>
      <c r="I112" s="72"/>
      <c r="J112" s="72">
        <v>1</v>
      </c>
    </row>
    <row r="113" spans="1:10">
      <c r="A113" s="266"/>
      <c r="B113" s="272" t="s">
        <v>611</v>
      </c>
      <c r="C113" s="273" t="s">
        <v>612</v>
      </c>
      <c r="D113" s="71" t="s">
        <v>613</v>
      </c>
      <c r="E113" s="273" t="s">
        <v>614</v>
      </c>
      <c r="F113" s="71" t="s">
        <v>375</v>
      </c>
      <c r="G113" s="71">
        <v>60</v>
      </c>
      <c r="H113" s="72">
        <v>47.77</v>
      </c>
      <c r="I113" s="72"/>
      <c r="J113" s="72">
        <v>1</v>
      </c>
    </row>
    <row r="114" spans="1:10">
      <c r="A114" s="266"/>
      <c r="B114" s="272"/>
      <c r="C114" s="273" t="s">
        <v>615</v>
      </c>
      <c r="D114" s="71" t="s">
        <v>614</v>
      </c>
      <c r="E114" s="273" t="s">
        <v>616</v>
      </c>
      <c r="F114" s="71" t="s">
        <v>375</v>
      </c>
      <c r="G114" s="71">
        <v>60</v>
      </c>
      <c r="H114" s="72">
        <v>3.34</v>
      </c>
      <c r="I114" s="72"/>
      <c r="J114" s="72">
        <v>1</v>
      </c>
    </row>
    <row r="115" spans="1:10">
      <c r="A115" s="266"/>
      <c r="B115" s="272" t="s">
        <v>4</v>
      </c>
      <c r="C115" s="273" t="s">
        <v>617</v>
      </c>
      <c r="D115" s="71" t="s">
        <v>618</v>
      </c>
      <c r="E115" s="273" t="s">
        <v>619</v>
      </c>
      <c r="F115" s="71" t="s">
        <v>375</v>
      </c>
      <c r="G115" s="71">
        <v>138</v>
      </c>
      <c r="H115" s="72">
        <v>76.37</v>
      </c>
      <c r="I115" s="72">
        <v>390</v>
      </c>
      <c r="J115" s="72">
        <v>1</v>
      </c>
    </row>
    <row r="116" spans="1:10">
      <c r="A116" s="266"/>
      <c r="B116" s="272"/>
      <c r="C116" s="273" t="s">
        <v>620</v>
      </c>
      <c r="D116" s="71" t="s">
        <v>618</v>
      </c>
      <c r="E116" s="273" t="s">
        <v>621</v>
      </c>
      <c r="F116" s="71" t="s">
        <v>375</v>
      </c>
      <c r="G116" s="71">
        <v>138</v>
      </c>
      <c r="H116" s="72">
        <v>95.05</v>
      </c>
      <c r="I116" s="72">
        <v>356</v>
      </c>
      <c r="J116" s="72">
        <v>1</v>
      </c>
    </row>
    <row r="117" spans="1:10">
      <c r="A117" s="266"/>
      <c r="B117" s="272"/>
      <c r="C117" s="273" t="s">
        <v>622</v>
      </c>
      <c r="D117" s="71" t="s">
        <v>619</v>
      </c>
      <c r="E117" s="273" t="s">
        <v>623</v>
      </c>
      <c r="F117" s="71" t="s">
        <v>375</v>
      </c>
      <c r="G117" s="71">
        <v>138</v>
      </c>
      <c r="H117" s="72">
        <v>13.74</v>
      </c>
      <c r="I117" s="72">
        <v>390</v>
      </c>
      <c r="J117" s="72">
        <v>1</v>
      </c>
    </row>
    <row r="118" spans="1:10">
      <c r="A118" s="266"/>
      <c r="B118" s="272" t="s">
        <v>6</v>
      </c>
      <c r="C118" s="273" t="s">
        <v>624</v>
      </c>
      <c r="D118" s="71" t="s">
        <v>394</v>
      </c>
      <c r="E118" s="273" t="s">
        <v>394</v>
      </c>
      <c r="F118" s="71" t="s">
        <v>375</v>
      </c>
      <c r="G118" s="71">
        <v>60</v>
      </c>
      <c r="H118" s="72">
        <v>0.06</v>
      </c>
      <c r="I118" s="72"/>
      <c r="J118" s="72">
        <v>1</v>
      </c>
    </row>
    <row r="119" spans="1:10">
      <c r="A119" s="266"/>
      <c r="B119" s="272"/>
      <c r="C119" s="273" t="s">
        <v>625</v>
      </c>
      <c r="D119" s="71" t="s">
        <v>626</v>
      </c>
      <c r="E119" s="273" t="s">
        <v>627</v>
      </c>
      <c r="F119" s="71" t="s">
        <v>375</v>
      </c>
      <c r="G119" s="71">
        <v>66</v>
      </c>
      <c r="H119" s="72">
        <v>5.8</v>
      </c>
      <c r="I119" s="72">
        <v>218.96</v>
      </c>
      <c r="J119" s="72">
        <v>1</v>
      </c>
    </row>
    <row r="120" spans="1:10">
      <c r="A120" s="266"/>
      <c r="B120" s="272"/>
      <c r="C120" s="273" t="s">
        <v>628</v>
      </c>
      <c r="D120" s="71" t="s">
        <v>627</v>
      </c>
      <c r="E120" s="273" t="s">
        <v>629</v>
      </c>
      <c r="F120" s="71" t="s">
        <v>375</v>
      </c>
      <c r="G120" s="71">
        <v>66</v>
      </c>
      <c r="H120" s="72">
        <v>58.2</v>
      </c>
      <c r="I120" s="72">
        <v>218.96</v>
      </c>
      <c r="J120" s="72">
        <v>1</v>
      </c>
    </row>
    <row r="121" spans="1:10">
      <c r="A121" s="266"/>
      <c r="B121" s="272"/>
      <c r="C121" s="273" t="s">
        <v>630</v>
      </c>
      <c r="D121" s="71" t="s">
        <v>629</v>
      </c>
      <c r="E121" s="273" t="s">
        <v>631</v>
      </c>
      <c r="F121" s="71" t="s">
        <v>375</v>
      </c>
      <c r="G121" s="71">
        <v>66</v>
      </c>
      <c r="H121" s="72">
        <v>29.8</v>
      </c>
      <c r="I121" s="72">
        <v>218.96</v>
      </c>
      <c r="J121" s="72">
        <v>1</v>
      </c>
    </row>
    <row r="122" spans="1:10">
      <c r="A122" s="266"/>
      <c r="B122" s="272"/>
      <c r="C122" s="273" t="s">
        <v>632</v>
      </c>
      <c r="D122" s="71" t="s">
        <v>631</v>
      </c>
      <c r="E122" s="273" t="s">
        <v>633</v>
      </c>
      <c r="F122" s="71" t="s">
        <v>375</v>
      </c>
      <c r="G122" s="71">
        <v>66</v>
      </c>
      <c r="H122" s="72">
        <v>5.7</v>
      </c>
      <c r="I122" s="72">
        <v>545</v>
      </c>
      <c r="J122" s="72">
        <v>1</v>
      </c>
    </row>
    <row r="123" spans="1:10">
      <c r="A123" s="266"/>
      <c r="B123" s="272"/>
      <c r="C123" s="273" t="s">
        <v>634</v>
      </c>
      <c r="D123" s="71" t="s">
        <v>626</v>
      </c>
      <c r="E123" s="273" t="s">
        <v>635</v>
      </c>
      <c r="F123" s="71" t="s">
        <v>375</v>
      </c>
      <c r="G123" s="71">
        <v>66</v>
      </c>
      <c r="H123" s="72">
        <v>0.3</v>
      </c>
      <c r="I123" s="72">
        <v>218.96</v>
      </c>
      <c r="J123" s="72">
        <v>1</v>
      </c>
    </row>
    <row r="124" spans="1:10">
      <c r="A124" s="266"/>
      <c r="B124" s="272"/>
      <c r="C124" s="273" t="s">
        <v>636</v>
      </c>
      <c r="D124" s="71" t="s">
        <v>637</v>
      </c>
      <c r="E124" s="273" t="s">
        <v>638</v>
      </c>
      <c r="F124" s="71" t="s">
        <v>375</v>
      </c>
      <c r="G124" s="71">
        <v>66</v>
      </c>
      <c r="H124" s="72">
        <v>3.96</v>
      </c>
      <c r="I124" s="72">
        <v>218.96</v>
      </c>
      <c r="J124" s="72">
        <v>1</v>
      </c>
    </row>
    <row r="125" spans="1:10">
      <c r="A125" s="266"/>
      <c r="B125" s="272" t="s">
        <v>164</v>
      </c>
      <c r="C125" s="273" t="s">
        <v>639</v>
      </c>
      <c r="D125" s="71" t="s">
        <v>640</v>
      </c>
      <c r="E125" s="273" t="s">
        <v>414</v>
      </c>
      <c r="F125" s="71" t="s">
        <v>375</v>
      </c>
      <c r="G125" s="71">
        <v>220</v>
      </c>
      <c r="H125" s="72">
        <v>127.6</v>
      </c>
      <c r="I125" s="72"/>
      <c r="J125" s="72">
        <v>1</v>
      </c>
    </row>
    <row r="126" spans="1:10">
      <c r="A126" s="266"/>
      <c r="B126" s="272"/>
      <c r="C126" s="273" t="s">
        <v>641</v>
      </c>
      <c r="D126" s="71" t="s">
        <v>640</v>
      </c>
      <c r="E126" s="273" t="s">
        <v>414</v>
      </c>
      <c r="F126" s="71" t="s">
        <v>375</v>
      </c>
      <c r="G126" s="71">
        <v>220</v>
      </c>
      <c r="H126" s="72">
        <v>127.6</v>
      </c>
      <c r="I126" s="72"/>
      <c r="J126" s="72">
        <v>1</v>
      </c>
    </row>
    <row r="127" spans="1:10">
      <c r="A127" s="266"/>
      <c r="B127" s="272" t="s">
        <v>642</v>
      </c>
      <c r="C127" s="273" t="s">
        <v>643</v>
      </c>
      <c r="D127" s="71" t="s">
        <v>644</v>
      </c>
      <c r="E127" s="273" t="s">
        <v>645</v>
      </c>
      <c r="F127" s="71" t="s">
        <v>400</v>
      </c>
      <c r="G127" s="71">
        <v>138</v>
      </c>
      <c r="H127" s="72">
        <v>30.5</v>
      </c>
      <c r="I127" s="72"/>
      <c r="J127" s="72">
        <v>1</v>
      </c>
    </row>
    <row r="128" spans="1:10">
      <c r="A128" s="266"/>
      <c r="B128" s="272"/>
      <c r="C128" s="273" t="s">
        <v>646</v>
      </c>
      <c r="D128" s="71" t="s">
        <v>647</v>
      </c>
      <c r="E128" s="273" t="s">
        <v>648</v>
      </c>
      <c r="F128" s="71" t="s">
        <v>400</v>
      </c>
      <c r="G128" s="71">
        <v>138</v>
      </c>
      <c r="H128" s="72">
        <v>1.45</v>
      </c>
      <c r="I128" s="72"/>
      <c r="J128" s="72">
        <v>1</v>
      </c>
    </row>
    <row r="129" spans="1:10">
      <c r="A129" s="266"/>
      <c r="B129" s="272"/>
      <c r="C129" s="273" t="s">
        <v>649</v>
      </c>
      <c r="D129" s="71" t="s">
        <v>645</v>
      </c>
      <c r="E129" s="273" t="s">
        <v>647</v>
      </c>
      <c r="F129" s="71" t="s">
        <v>400</v>
      </c>
      <c r="G129" s="71">
        <v>138</v>
      </c>
      <c r="H129" s="72">
        <v>29.5</v>
      </c>
      <c r="I129" s="72"/>
      <c r="J129" s="72">
        <v>1</v>
      </c>
    </row>
    <row r="130" spans="1:10">
      <c r="A130" s="266"/>
      <c r="B130" s="274" t="s">
        <v>650</v>
      </c>
      <c r="C130" s="273" t="s">
        <v>651</v>
      </c>
      <c r="D130" s="71" t="s">
        <v>652</v>
      </c>
      <c r="E130" s="273" t="s">
        <v>130</v>
      </c>
      <c r="F130" s="71" t="s">
        <v>375</v>
      </c>
      <c r="G130" s="71">
        <v>66</v>
      </c>
      <c r="H130" s="72">
        <v>42</v>
      </c>
      <c r="I130" s="72"/>
      <c r="J130" s="72">
        <v>1</v>
      </c>
    </row>
    <row r="131" spans="1:10">
      <c r="A131" s="266"/>
      <c r="B131" s="272" t="s">
        <v>653</v>
      </c>
      <c r="C131" s="273" t="s">
        <v>654</v>
      </c>
      <c r="D131" s="71" t="s">
        <v>394</v>
      </c>
      <c r="E131" s="273" t="s">
        <v>655</v>
      </c>
      <c r="F131" s="71" t="s">
        <v>375</v>
      </c>
      <c r="G131" s="71">
        <v>60</v>
      </c>
      <c r="H131" s="72">
        <v>31.3</v>
      </c>
      <c r="I131" s="72">
        <v>322</v>
      </c>
      <c r="J131" s="72">
        <v>1</v>
      </c>
    </row>
    <row r="132" spans="1:10">
      <c r="A132" s="266"/>
      <c r="B132" s="272"/>
      <c r="C132" s="273" t="s">
        <v>656</v>
      </c>
      <c r="D132" s="71" t="s">
        <v>657</v>
      </c>
      <c r="E132" s="273" t="s">
        <v>655</v>
      </c>
      <c r="F132" s="71" t="s">
        <v>375</v>
      </c>
      <c r="G132" s="71">
        <v>60</v>
      </c>
      <c r="H132" s="72">
        <v>7.3</v>
      </c>
      <c r="I132" s="72">
        <v>322</v>
      </c>
      <c r="J132" s="72">
        <v>1</v>
      </c>
    </row>
    <row r="133" spans="1:10">
      <c r="A133" s="266"/>
      <c r="B133" s="272"/>
      <c r="C133" s="273" t="s">
        <v>658</v>
      </c>
      <c r="D133" s="71" t="s">
        <v>657</v>
      </c>
      <c r="E133" s="273" t="s">
        <v>659</v>
      </c>
      <c r="F133" s="71" t="s">
        <v>375</v>
      </c>
      <c r="G133" s="71">
        <v>60</v>
      </c>
      <c r="H133" s="72">
        <v>0.08</v>
      </c>
      <c r="I133" s="72">
        <v>322</v>
      </c>
      <c r="J133" s="72">
        <v>1</v>
      </c>
    </row>
    <row r="134" spans="1:10">
      <c r="A134" s="266"/>
      <c r="B134" s="272"/>
      <c r="C134" s="273" t="s">
        <v>660</v>
      </c>
      <c r="D134" s="71" t="s">
        <v>657</v>
      </c>
      <c r="E134" s="273" t="s">
        <v>661</v>
      </c>
      <c r="F134" s="71" t="s">
        <v>375</v>
      </c>
      <c r="G134" s="71">
        <v>60</v>
      </c>
      <c r="H134" s="72">
        <v>5.2</v>
      </c>
      <c r="I134" s="72">
        <v>322</v>
      </c>
      <c r="J134" s="72">
        <v>1</v>
      </c>
    </row>
    <row r="135" spans="1:10">
      <c r="A135" s="266"/>
      <c r="B135" s="272"/>
      <c r="C135" s="273" t="s">
        <v>662</v>
      </c>
      <c r="D135" s="71" t="s">
        <v>663</v>
      </c>
      <c r="E135" s="273" t="s">
        <v>655</v>
      </c>
      <c r="F135" s="71" t="s">
        <v>375</v>
      </c>
      <c r="G135" s="71">
        <v>60</v>
      </c>
      <c r="H135" s="72">
        <v>11.8</v>
      </c>
      <c r="I135" s="72">
        <v>322</v>
      </c>
      <c r="J135" s="72">
        <v>1</v>
      </c>
    </row>
    <row r="136" spans="1:10">
      <c r="A136" s="266"/>
      <c r="B136" s="272"/>
      <c r="C136" s="273" t="s">
        <v>664</v>
      </c>
      <c r="D136" s="71" t="s">
        <v>394</v>
      </c>
      <c r="E136" s="273" t="s">
        <v>665</v>
      </c>
      <c r="F136" s="71" t="s">
        <v>375</v>
      </c>
      <c r="G136" s="71">
        <v>60</v>
      </c>
      <c r="H136" s="72">
        <v>25</v>
      </c>
      <c r="I136" s="72">
        <v>322</v>
      </c>
      <c r="J136" s="72">
        <v>1</v>
      </c>
    </row>
    <row r="137" spans="1:10">
      <c r="A137" s="266"/>
      <c r="B137" s="272"/>
      <c r="C137" s="273" t="s">
        <v>666</v>
      </c>
      <c r="D137" s="71" t="s">
        <v>667</v>
      </c>
      <c r="E137" s="273" t="s">
        <v>665</v>
      </c>
      <c r="F137" s="71" t="s">
        <v>375</v>
      </c>
      <c r="G137" s="71">
        <v>60</v>
      </c>
      <c r="H137" s="72">
        <v>5.7</v>
      </c>
      <c r="I137" s="72">
        <v>276</v>
      </c>
      <c r="J137" s="72">
        <v>1</v>
      </c>
    </row>
    <row r="138" spans="1:10">
      <c r="A138" s="266"/>
      <c r="B138" s="272"/>
      <c r="C138" s="273" t="s">
        <v>668</v>
      </c>
      <c r="D138" s="71" t="s">
        <v>663</v>
      </c>
      <c r="E138" s="273" t="s">
        <v>665</v>
      </c>
      <c r="F138" s="71" t="s">
        <v>375</v>
      </c>
      <c r="G138" s="71">
        <v>60</v>
      </c>
      <c r="H138" s="72">
        <v>18.020000000000003</v>
      </c>
      <c r="I138" s="72">
        <v>322</v>
      </c>
      <c r="J138" s="72">
        <v>1</v>
      </c>
    </row>
    <row r="139" spans="1:10">
      <c r="A139" s="266"/>
      <c r="B139" s="272"/>
      <c r="C139" s="273" t="s">
        <v>669</v>
      </c>
      <c r="D139" s="71" t="s">
        <v>394</v>
      </c>
      <c r="E139" s="273" t="s">
        <v>670</v>
      </c>
      <c r="F139" s="71" t="s">
        <v>375</v>
      </c>
      <c r="G139" s="71">
        <v>60</v>
      </c>
      <c r="H139" s="72">
        <v>24.8</v>
      </c>
      <c r="I139" s="72">
        <v>322</v>
      </c>
      <c r="J139" s="72">
        <v>1</v>
      </c>
    </row>
    <row r="140" spans="1:10">
      <c r="A140" s="266"/>
      <c r="B140" s="272"/>
      <c r="C140" s="273" t="s">
        <v>671</v>
      </c>
      <c r="D140" s="71" t="s">
        <v>670</v>
      </c>
      <c r="E140" s="273" t="s">
        <v>672</v>
      </c>
      <c r="F140" s="71" t="s">
        <v>375</v>
      </c>
      <c r="G140" s="71">
        <v>60</v>
      </c>
      <c r="H140" s="72">
        <v>7.3</v>
      </c>
      <c r="I140" s="72">
        <v>322</v>
      </c>
      <c r="J140" s="72">
        <v>1</v>
      </c>
    </row>
    <row r="141" spans="1:10">
      <c r="A141" s="266"/>
      <c r="B141" s="272"/>
      <c r="C141" s="273" t="s">
        <v>673</v>
      </c>
      <c r="D141" s="71" t="s">
        <v>672</v>
      </c>
      <c r="E141" s="273" t="s">
        <v>674</v>
      </c>
      <c r="F141" s="71" t="s">
        <v>375</v>
      </c>
      <c r="G141" s="71">
        <v>60</v>
      </c>
      <c r="H141" s="72">
        <v>1.5</v>
      </c>
      <c r="I141" s="72">
        <v>322</v>
      </c>
      <c r="J141" s="72">
        <v>1</v>
      </c>
    </row>
    <row r="142" spans="1:10">
      <c r="A142" s="266"/>
      <c r="B142" s="272"/>
      <c r="C142" s="273" t="s">
        <v>675</v>
      </c>
      <c r="D142" s="71" t="s">
        <v>672</v>
      </c>
      <c r="E142" s="273" t="s">
        <v>676</v>
      </c>
      <c r="F142" s="71" t="s">
        <v>375</v>
      </c>
      <c r="G142" s="71">
        <v>60</v>
      </c>
      <c r="H142" s="72">
        <v>2.5</v>
      </c>
      <c r="I142" s="72">
        <v>322</v>
      </c>
      <c r="J142" s="72">
        <v>1</v>
      </c>
    </row>
    <row r="143" spans="1:10">
      <c r="A143" s="266"/>
      <c r="B143" s="272"/>
      <c r="C143" s="273" t="s">
        <v>677</v>
      </c>
      <c r="D143" s="71" t="s">
        <v>670</v>
      </c>
      <c r="E143" s="273" t="s">
        <v>678</v>
      </c>
      <c r="F143" s="71" t="s">
        <v>375</v>
      </c>
      <c r="G143" s="71">
        <v>60</v>
      </c>
      <c r="H143" s="72">
        <v>5.7</v>
      </c>
      <c r="I143" s="72">
        <v>322</v>
      </c>
      <c r="J143" s="72">
        <v>1</v>
      </c>
    </row>
    <row r="144" spans="1:10">
      <c r="A144" s="266"/>
      <c r="B144" s="272"/>
      <c r="C144" s="273" t="s">
        <v>679</v>
      </c>
      <c r="D144" s="71" t="s">
        <v>678</v>
      </c>
      <c r="E144" s="273" t="s">
        <v>680</v>
      </c>
      <c r="F144" s="71" t="s">
        <v>375</v>
      </c>
      <c r="G144" s="71">
        <v>60</v>
      </c>
      <c r="H144" s="72">
        <v>0.2</v>
      </c>
      <c r="I144" s="72">
        <v>322</v>
      </c>
      <c r="J144" s="72">
        <v>1</v>
      </c>
    </row>
    <row r="145" spans="1:10">
      <c r="A145" s="266"/>
      <c r="B145" s="272"/>
      <c r="C145" s="273" t="s">
        <v>681</v>
      </c>
      <c r="D145" s="71" t="s">
        <v>678</v>
      </c>
      <c r="E145" s="273" t="s">
        <v>682</v>
      </c>
      <c r="F145" s="71" t="s">
        <v>375</v>
      </c>
      <c r="G145" s="71">
        <v>60</v>
      </c>
      <c r="H145" s="72">
        <v>8.8000000000000007</v>
      </c>
      <c r="I145" s="72">
        <v>322</v>
      </c>
      <c r="J145" s="72">
        <v>1</v>
      </c>
    </row>
    <row r="146" spans="1:10">
      <c r="A146" s="266"/>
      <c r="B146" s="272"/>
      <c r="C146" s="273" t="s">
        <v>683</v>
      </c>
      <c r="D146" s="71" t="s">
        <v>504</v>
      </c>
      <c r="E146" s="273" t="s">
        <v>498</v>
      </c>
      <c r="F146" s="71" t="s">
        <v>375</v>
      </c>
      <c r="G146" s="71">
        <v>60</v>
      </c>
      <c r="H146" s="72">
        <v>25.4</v>
      </c>
      <c r="I146" s="72">
        <v>322</v>
      </c>
      <c r="J146" s="72">
        <v>1</v>
      </c>
    </row>
    <row r="147" spans="1:10">
      <c r="A147" s="266"/>
      <c r="B147" s="272"/>
      <c r="C147" s="273" t="s">
        <v>684</v>
      </c>
      <c r="D147" s="71" t="s">
        <v>685</v>
      </c>
      <c r="E147" s="273" t="s">
        <v>686</v>
      </c>
      <c r="F147" s="71" t="s">
        <v>375</v>
      </c>
      <c r="G147" s="71">
        <v>60</v>
      </c>
      <c r="H147" s="72">
        <v>17.7</v>
      </c>
      <c r="I147" s="72">
        <v>340</v>
      </c>
      <c r="J147" s="72">
        <v>1</v>
      </c>
    </row>
    <row r="148" spans="1:10">
      <c r="A148" s="266"/>
      <c r="B148" s="272"/>
      <c r="C148" s="273" t="s">
        <v>687</v>
      </c>
      <c r="D148" s="71" t="s">
        <v>685</v>
      </c>
      <c r="E148" s="273" t="s">
        <v>688</v>
      </c>
      <c r="F148" s="71" t="s">
        <v>375</v>
      </c>
      <c r="G148" s="71">
        <v>60</v>
      </c>
      <c r="H148" s="72">
        <v>7.4</v>
      </c>
      <c r="I148" s="72"/>
      <c r="J148" s="72">
        <v>1</v>
      </c>
    </row>
    <row r="149" spans="1:10">
      <c r="A149" s="266"/>
      <c r="B149" s="272"/>
      <c r="C149" s="273" t="s">
        <v>689</v>
      </c>
      <c r="D149" s="71" t="s">
        <v>378</v>
      </c>
      <c r="E149" s="273" t="s">
        <v>690</v>
      </c>
      <c r="F149" s="71" t="s">
        <v>375</v>
      </c>
      <c r="G149" s="71">
        <v>60</v>
      </c>
      <c r="H149" s="72">
        <v>35.200000000000003</v>
      </c>
      <c r="I149" s="72">
        <v>340</v>
      </c>
      <c r="J149" s="72">
        <v>1</v>
      </c>
    </row>
    <row r="150" spans="1:10">
      <c r="A150" s="266"/>
      <c r="B150" s="272"/>
      <c r="C150" s="273" t="s">
        <v>691</v>
      </c>
      <c r="D150" s="71" t="s">
        <v>692</v>
      </c>
      <c r="E150" s="273" t="s">
        <v>693</v>
      </c>
      <c r="F150" s="71" t="s">
        <v>375</v>
      </c>
      <c r="G150" s="71">
        <v>60</v>
      </c>
      <c r="H150" s="72">
        <v>41.2</v>
      </c>
      <c r="I150" s="72">
        <v>340</v>
      </c>
      <c r="J150" s="72">
        <v>1</v>
      </c>
    </row>
    <row r="151" spans="1:10">
      <c r="A151" s="266"/>
      <c r="B151" s="272"/>
      <c r="C151" s="273" t="s">
        <v>694</v>
      </c>
      <c r="D151" s="71" t="s">
        <v>692</v>
      </c>
      <c r="E151" s="273" t="s">
        <v>695</v>
      </c>
      <c r="F151" s="71" t="s">
        <v>375</v>
      </c>
      <c r="G151" s="71">
        <v>60</v>
      </c>
      <c r="H151" s="72">
        <v>17.329999999999998</v>
      </c>
      <c r="I151" s="72">
        <v>340</v>
      </c>
      <c r="J151" s="72">
        <v>1</v>
      </c>
    </row>
    <row r="152" spans="1:10">
      <c r="A152" s="266"/>
      <c r="B152" s="272"/>
      <c r="C152" s="273" t="s">
        <v>696</v>
      </c>
      <c r="D152" s="71" t="s">
        <v>695</v>
      </c>
      <c r="E152" s="273" t="s">
        <v>402</v>
      </c>
      <c r="F152" s="71" t="s">
        <v>375</v>
      </c>
      <c r="G152" s="71">
        <v>60</v>
      </c>
      <c r="H152" s="72">
        <v>100.5</v>
      </c>
      <c r="I152" s="72">
        <v>340</v>
      </c>
      <c r="J152" s="72">
        <v>1</v>
      </c>
    </row>
    <row r="153" spans="1:10">
      <c r="A153" s="266"/>
      <c r="B153" s="272"/>
      <c r="C153" s="273" t="s">
        <v>697</v>
      </c>
      <c r="D153" s="71" t="s">
        <v>402</v>
      </c>
      <c r="E153" s="273" t="s">
        <v>403</v>
      </c>
      <c r="F153" s="71" t="s">
        <v>375</v>
      </c>
      <c r="G153" s="71">
        <v>60</v>
      </c>
      <c r="H153" s="72">
        <v>51.9</v>
      </c>
      <c r="I153" s="72">
        <v>340</v>
      </c>
      <c r="J153" s="72">
        <v>1</v>
      </c>
    </row>
    <row r="154" spans="1:10">
      <c r="A154" s="266"/>
      <c r="B154" s="272"/>
      <c r="C154" s="273" t="s">
        <v>698</v>
      </c>
      <c r="D154" s="71" t="s">
        <v>685</v>
      </c>
      <c r="E154" s="273" t="s">
        <v>699</v>
      </c>
      <c r="F154" s="71" t="s">
        <v>375</v>
      </c>
      <c r="G154" s="71">
        <v>60</v>
      </c>
      <c r="H154" s="72">
        <v>8</v>
      </c>
      <c r="I154" s="72"/>
      <c r="J154" s="72">
        <v>1</v>
      </c>
    </row>
    <row r="155" spans="1:10">
      <c r="A155" s="266"/>
      <c r="B155" s="272"/>
      <c r="C155" s="273" t="s">
        <v>700</v>
      </c>
      <c r="D155" s="71" t="s">
        <v>699</v>
      </c>
      <c r="E155" s="273" t="s">
        <v>504</v>
      </c>
      <c r="F155" s="71" t="s">
        <v>375</v>
      </c>
      <c r="G155" s="71">
        <v>60</v>
      </c>
      <c r="H155" s="72">
        <v>2.5</v>
      </c>
      <c r="I155" s="72"/>
      <c r="J155" s="72">
        <v>1</v>
      </c>
    </row>
    <row r="156" spans="1:10">
      <c r="A156" s="266"/>
      <c r="B156" s="272"/>
      <c r="C156" s="273" t="s">
        <v>701</v>
      </c>
      <c r="D156" s="71" t="s">
        <v>699</v>
      </c>
      <c r="E156" s="273" t="s">
        <v>688</v>
      </c>
      <c r="F156" s="71" t="s">
        <v>375</v>
      </c>
      <c r="G156" s="71">
        <v>60</v>
      </c>
      <c r="H156" s="72">
        <v>6.75</v>
      </c>
      <c r="I156" s="72"/>
      <c r="J156" s="72">
        <v>1</v>
      </c>
    </row>
    <row r="157" spans="1:10">
      <c r="A157" s="266"/>
      <c r="B157" s="272" t="s">
        <v>702</v>
      </c>
      <c r="C157" s="273" t="s">
        <v>703</v>
      </c>
      <c r="D157" s="71" t="s">
        <v>704</v>
      </c>
      <c r="E157" s="273" t="s">
        <v>705</v>
      </c>
      <c r="F157" s="71" t="s">
        <v>375</v>
      </c>
      <c r="G157" s="71">
        <v>60</v>
      </c>
      <c r="H157" s="72">
        <v>6.67</v>
      </c>
      <c r="I157" s="72">
        <v>339.96</v>
      </c>
      <c r="J157" s="72">
        <v>1</v>
      </c>
    </row>
    <row r="158" spans="1:10">
      <c r="A158" s="266"/>
      <c r="B158" s="272"/>
      <c r="C158" s="273" t="s">
        <v>706</v>
      </c>
      <c r="D158" s="71" t="s">
        <v>704</v>
      </c>
      <c r="E158" s="273" t="s">
        <v>705</v>
      </c>
      <c r="F158" s="71" t="s">
        <v>375</v>
      </c>
      <c r="G158" s="71">
        <v>60</v>
      </c>
      <c r="H158" s="72">
        <v>6.67</v>
      </c>
      <c r="I158" s="72">
        <v>339.96</v>
      </c>
      <c r="J158" s="72">
        <v>1</v>
      </c>
    </row>
    <row r="159" spans="1:10">
      <c r="A159" s="266"/>
      <c r="B159" s="272"/>
      <c r="C159" s="273" t="s">
        <v>707</v>
      </c>
      <c r="D159" s="71" t="s">
        <v>705</v>
      </c>
      <c r="E159" s="273" t="s">
        <v>708</v>
      </c>
      <c r="F159" s="71" t="s">
        <v>375</v>
      </c>
      <c r="G159" s="71">
        <v>60</v>
      </c>
      <c r="H159" s="72">
        <v>7.25</v>
      </c>
      <c r="I159" s="72">
        <v>545</v>
      </c>
      <c r="J159" s="72">
        <v>1</v>
      </c>
    </row>
    <row r="160" spans="1:10">
      <c r="A160" s="266"/>
      <c r="B160" s="272"/>
      <c r="C160" s="273" t="s">
        <v>709</v>
      </c>
      <c r="D160" s="71" t="s">
        <v>708</v>
      </c>
      <c r="E160" s="273" t="s">
        <v>710</v>
      </c>
      <c r="F160" s="71" t="s">
        <v>375</v>
      </c>
      <c r="G160" s="71">
        <v>60</v>
      </c>
      <c r="H160" s="72">
        <v>8.4499999999999993</v>
      </c>
      <c r="I160" s="72">
        <v>545</v>
      </c>
      <c r="J160" s="72">
        <v>1</v>
      </c>
    </row>
    <row r="161" spans="1:10">
      <c r="A161" s="266"/>
      <c r="B161" s="272"/>
      <c r="C161" s="273" t="s">
        <v>711</v>
      </c>
      <c r="D161" s="71" t="s">
        <v>710</v>
      </c>
      <c r="E161" s="273" t="s">
        <v>712</v>
      </c>
      <c r="F161" s="71" t="s">
        <v>375</v>
      </c>
      <c r="G161" s="71">
        <v>60</v>
      </c>
      <c r="H161" s="72">
        <v>23.86</v>
      </c>
      <c r="I161" s="72">
        <v>545</v>
      </c>
      <c r="J161" s="72">
        <v>1</v>
      </c>
    </row>
    <row r="162" spans="1:10">
      <c r="A162" s="266"/>
      <c r="B162" s="272"/>
      <c r="C162" s="273" t="s">
        <v>713</v>
      </c>
      <c r="D162" s="71" t="s">
        <v>714</v>
      </c>
      <c r="E162" s="273" t="s">
        <v>715</v>
      </c>
      <c r="F162" s="71" t="s">
        <v>375</v>
      </c>
      <c r="G162" s="71">
        <v>60</v>
      </c>
      <c r="H162" s="72">
        <v>26.5</v>
      </c>
      <c r="I162" s="72"/>
      <c r="J162" s="72">
        <v>1</v>
      </c>
    </row>
    <row r="163" spans="1:10">
      <c r="A163" s="266"/>
      <c r="B163" s="272" t="s">
        <v>716</v>
      </c>
      <c r="C163" s="273" t="s">
        <v>717</v>
      </c>
      <c r="D163" s="71" t="s">
        <v>718</v>
      </c>
      <c r="E163" s="273" t="s">
        <v>0</v>
      </c>
      <c r="F163" s="71" t="s">
        <v>375</v>
      </c>
      <c r="G163" s="71">
        <v>60</v>
      </c>
      <c r="H163" s="72">
        <v>5.5</v>
      </c>
      <c r="I163" s="72"/>
      <c r="J163" s="72">
        <v>1</v>
      </c>
    </row>
    <row r="164" spans="1:10">
      <c r="A164" s="266"/>
      <c r="B164" s="272"/>
      <c r="C164" s="273" t="s">
        <v>719</v>
      </c>
      <c r="D164" s="71" t="s">
        <v>720</v>
      </c>
      <c r="E164" s="273" t="s">
        <v>721</v>
      </c>
      <c r="F164" s="71" t="s">
        <v>375</v>
      </c>
      <c r="G164" s="71">
        <v>138</v>
      </c>
      <c r="H164" s="72">
        <v>149.19999999999999</v>
      </c>
      <c r="I164" s="72"/>
      <c r="J164" s="72">
        <v>1</v>
      </c>
    </row>
    <row r="165" spans="1:10">
      <c r="A165" s="266"/>
      <c r="B165" s="272"/>
      <c r="C165" s="273" t="s">
        <v>722</v>
      </c>
      <c r="D165" s="71" t="s">
        <v>723</v>
      </c>
      <c r="E165" s="273" t="s">
        <v>523</v>
      </c>
      <c r="F165" s="71" t="s">
        <v>375</v>
      </c>
      <c r="G165" s="71">
        <v>60</v>
      </c>
      <c r="H165" s="72">
        <v>17.5</v>
      </c>
      <c r="I165" s="72"/>
      <c r="J165" s="72">
        <v>1</v>
      </c>
    </row>
    <row r="166" spans="1:10">
      <c r="A166" s="266"/>
      <c r="B166" s="272"/>
      <c r="C166" s="273" t="s">
        <v>724</v>
      </c>
      <c r="D166" s="71" t="s">
        <v>523</v>
      </c>
      <c r="E166" s="273" t="s">
        <v>725</v>
      </c>
      <c r="F166" s="71" t="s">
        <v>375</v>
      </c>
      <c r="G166" s="71">
        <v>60</v>
      </c>
      <c r="H166" s="72">
        <v>21</v>
      </c>
      <c r="I166" s="72"/>
      <c r="J166" s="72">
        <v>1</v>
      </c>
    </row>
    <row r="167" spans="1:10">
      <c r="A167" s="266"/>
      <c r="B167" s="272"/>
      <c r="C167" s="273" t="s">
        <v>726</v>
      </c>
      <c r="D167" s="71" t="s">
        <v>521</v>
      </c>
      <c r="E167" s="273" t="s">
        <v>721</v>
      </c>
      <c r="F167" s="71" t="s">
        <v>375</v>
      </c>
      <c r="G167" s="71">
        <v>138</v>
      </c>
      <c r="H167" s="72">
        <v>86</v>
      </c>
      <c r="I167" s="72"/>
      <c r="J167" s="72">
        <v>1</v>
      </c>
    </row>
    <row r="168" spans="1:10">
      <c r="A168" s="266"/>
      <c r="B168" s="272"/>
      <c r="C168" s="273" t="s">
        <v>727</v>
      </c>
      <c r="D168" s="71" t="s">
        <v>521</v>
      </c>
      <c r="E168" s="273" t="s">
        <v>523</v>
      </c>
      <c r="F168" s="71" t="s">
        <v>375</v>
      </c>
      <c r="G168" s="71">
        <v>138</v>
      </c>
      <c r="H168" s="72">
        <v>99</v>
      </c>
      <c r="I168" s="72"/>
      <c r="J168" s="72">
        <v>1</v>
      </c>
    </row>
    <row r="169" spans="1:10">
      <c r="A169" s="266"/>
      <c r="B169" s="272"/>
      <c r="C169" s="273" t="s">
        <v>728</v>
      </c>
      <c r="D169" s="71" t="s">
        <v>729</v>
      </c>
      <c r="E169" s="273" t="s">
        <v>730</v>
      </c>
      <c r="F169" s="71" t="s">
        <v>375</v>
      </c>
      <c r="G169" s="71">
        <v>33</v>
      </c>
      <c r="H169" s="72">
        <v>18.020000000000003</v>
      </c>
      <c r="I169" s="72"/>
      <c r="J169" s="72">
        <v>1</v>
      </c>
    </row>
    <row r="170" spans="1:10">
      <c r="A170" s="266"/>
      <c r="B170" s="272"/>
      <c r="C170" s="273" t="s">
        <v>731</v>
      </c>
      <c r="D170" s="71" t="s">
        <v>732</v>
      </c>
      <c r="E170" s="273" t="s">
        <v>733</v>
      </c>
      <c r="F170" s="71" t="s">
        <v>375</v>
      </c>
      <c r="G170" s="71">
        <v>60</v>
      </c>
      <c r="H170" s="72">
        <v>29.34</v>
      </c>
      <c r="I170" s="72"/>
      <c r="J170" s="72">
        <v>1</v>
      </c>
    </row>
    <row r="171" spans="1:10">
      <c r="A171" s="266"/>
      <c r="B171" s="272"/>
      <c r="C171" s="273" t="s">
        <v>734</v>
      </c>
      <c r="D171" s="71" t="s">
        <v>733</v>
      </c>
      <c r="E171" s="273" t="s">
        <v>735</v>
      </c>
      <c r="F171" s="71" t="s">
        <v>375</v>
      </c>
      <c r="G171" s="71">
        <v>60</v>
      </c>
      <c r="H171" s="72">
        <v>33.92</v>
      </c>
      <c r="I171" s="72"/>
      <c r="J171" s="72">
        <v>1</v>
      </c>
    </row>
    <row r="172" spans="1:10">
      <c r="A172" s="266"/>
      <c r="B172" s="272"/>
      <c r="C172" s="273" t="s">
        <v>736</v>
      </c>
      <c r="D172" s="71" t="s">
        <v>521</v>
      </c>
      <c r="E172" s="273" t="s">
        <v>729</v>
      </c>
      <c r="F172" s="71" t="s">
        <v>375</v>
      </c>
      <c r="G172" s="71">
        <v>60</v>
      </c>
      <c r="H172" s="72">
        <v>5.7</v>
      </c>
      <c r="I172" s="72"/>
      <c r="J172" s="72">
        <v>1</v>
      </c>
    </row>
    <row r="173" spans="1:10">
      <c r="A173" s="266"/>
      <c r="B173" s="272" t="s">
        <v>737</v>
      </c>
      <c r="C173" s="273" t="s">
        <v>738</v>
      </c>
      <c r="D173" s="71" t="s">
        <v>739</v>
      </c>
      <c r="E173" s="273" t="s">
        <v>740</v>
      </c>
      <c r="F173" s="71" t="s">
        <v>375</v>
      </c>
      <c r="G173" s="71">
        <v>60</v>
      </c>
      <c r="H173" s="72">
        <v>6.15</v>
      </c>
      <c r="I173" s="72"/>
      <c r="J173" s="72">
        <v>1</v>
      </c>
    </row>
    <row r="174" spans="1:10">
      <c r="A174" s="266"/>
      <c r="B174" s="272"/>
      <c r="C174" s="273" t="s">
        <v>741</v>
      </c>
      <c r="D174" s="71" t="s">
        <v>638</v>
      </c>
      <c r="E174" s="273" t="s">
        <v>742</v>
      </c>
      <c r="F174" s="71" t="s">
        <v>375</v>
      </c>
      <c r="G174" s="71">
        <v>60</v>
      </c>
      <c r="H174" s="72">
        <v>6.2</v>
      </c>
      <c r="I174" s="72"/>
      <c r="J174" s="72">
        <v>1</v>
      </c>
    </row>
    <row r="175" spans="1:10">
      <c r="A175" s="266"/>
      <c r="B175" s="272"/>
      <c r="C175" s="273" t="s">
        <v>743</v>
      </c>
      <c r="D175" s="71" t="s">
        <v>744</v>
      </c>
      <c r="E175" s="273" t="s">
        <v>745</v>
      </c>
      <c r="F175" s="71" t="s">
        <v>375</v>
      </c>
      <c r="G175" s="71">
        <v>60</v>
      </c>
      <c r="H175" s="72">
        <v>10.5</v>
      </c>
      <c r="I175" s="72"/>
      <c r="J175" s="72">
        <v>1</v>
      </c>
    </row>
    <row r="176" spans="1:10">
      <c r="A176" s="266"/>
      <c r="B176" s="272"/>
      <c r="C176" s="273" t="s">
        <v>746</v>
      </c>
      <c r="D176" s="71" t="s">
        <v>744</v>
      </c>
      <c r="E176" s="273" t="s">
        <v>745</v>
      </c>
      <c r="F176" s="71" t="s">
        <v>375</v>
      </c>
      <c r="G176" s="71">
        <v>60</v>
      </c>
      <c r="H176" s="72">
        <v>10.5</v>
      </c>
      <c r="I176" s="72"/>
      <c r="J176" s="72">
        <v>1</v>
      </c>
    </row>
    <row r="177" spans="1:10">
      <c r="A177" s="266"/>
      <c r="B177" s="272" t="s">
        <v>747</v>
      </c>
      <c r="C177" s="273" t="s">
        <v>748</v>
      </c>
      <c r="D177" s="71" t="s">
        <v>749</v>
      </c>
      <c r="E177" s="273" t="s">
        <v>750</v>
      </c>
      <c r="F177" s="71" t="s">
        <v>375</v>
      </c>
      <c r="G177" s="71">
        <v>138</v>
      </c>
      <c r="H177" s="72">
        <v>28.3</v>
      </c>
      <c r="I177" s="72"/>
      <c r="J177" s="72">
        <v>1</v>
      </c>
    </row>
    <row r="178" spans="1:10">
      <c r="A178" s="266"/>
      <c r="B178" s="272"/>
      <c r="C178" s="273" t="s">
        <v>751</v>
      </c>
      <c r="D178" s="71" t="s">
        <v>638</v>
      </c>
      <c r="E178" s="273" t="s">
        <v>752</v>
      </c>
      <c r="F178" s="71" t="s">
        <v>375</v>
      </c>
      <c r="G178" s="71">
        <v>33</v>
      </c>
      <c r="H178" s="72">
        <v>5.62</v>
      </c>
      <c r="I178" s="72"/>
      <c r="J178" s="72">
        <v>1</v>
      </c>
    </row>
    <row r="179" spans="1:10">
      <c r="A179" s="266"/>
      <c r="B179" s="272"/>
      <c r="C179" s="273" t="s">
        <v>753</v>
      </c>
      <c r="D179" s="71" t="s">
        <v>752</v>
      </c>
      <c r="E179" s="273" t="s">
        <v>754</v>
      </c>
      <c r="F179" s="71" t="s">
        <v>375</v>
      </c>
      <c r="G179" s="71">
        <v>33</v>
      </c>
      <c r="H179" s="72">
        <v>8.0500000000000007</v>
      </c>
      <c r="I179" s="72"/>
      <c r="J179" s="72">
        <v>1</v>
      </c>
    </row>
    <row r="180" spans="1:10">
      <c r="A180" s="266"/>
      <c r="B180" s="272"/>
      <c r="C180" s="273" t="s">
        <v>755</v>
      </c>
      <c r="D180" s="71" t="s">
        <v>754</v>
      </c>
      <c r="E180" s="273" t="s">
        <v>756</v>
      </c>
      <c r="F180" s="71" t="s">
        <v>375</v>
      </c>
      <c r="G180" s="71">
        <v>33</v>
      </c>
      <c r="H180" s="72">
        <v>13.36</v>
      </c>
      <c r="I180" s="72"/>
      <c r="J180" s="72">
        <v>1</v>
      </c>
    </row>
    <row r="181" spans="1:10">
      <c r="A181" s="266"/>
      <c r="B181" s="272"/>
      <c r="C181" s="273" t="s">
        <v>757</v>
      </c>
      <c r="D181" s="71" t="s">
        <v>576</v>
      </c>
      <c r="E181" s="273" t="s">
        <v>758</v>
      </c>
      <c r="F181" s="71" t="s">
        <v>375</v>
      </c>
      <c r="G181" s="71">
        <v>33</v>
      </c>
      <c r="H181" s="72">
        <v>32.39</v>
      </c>
      <c r="I181" s="72"/>
      <c r="J181" s="72">
        <v>1</v>
      </c>
    </row>
    <row r="182" spans="1:10">
      <c r="A182" s="266"/>
      <c r="B182" s="272"/>
      <c r="C182" s="273" t="s">
        <v>759</v>
      </c>
      <c r="D182" s="71" t="s">
        <v>758</v>
      </c>
      <c r="E182" s="273" t="s">
        <v>760</v>
      </c>
      <c r="F182" s="71" t="s">
        <v>375</v>
      </c>
      <c r="G182" s="71">
        <v>33</v>
      </c>
      <c r="H182" s="72">
        <v>39.19</v>
      </c>
      <c r="I182" s="72"/>
      <c r="J182" s="72">
        <v>1</v>
      </c>
    </row>
    <row r="183" spans="1:10">
      <c r="A183" s="266"/>
      <c r="B183" s="272"/>
      <c r="C183" s="273" t="s">
        <v>761</v>
      </c>
      <c r="D183" s="71" t="s">
        <v>756</v>
      </c>
      <c r="E183" s="273" t="s">
        <v>762</v>
      </c>
      <c r="F183" s="71" t="s">
        <v>375</v>
      </c>
      <c r="G183" s="71">
        <v>33</v>
      </c>
      <c r="H183" s="72">
        <v>35.26</v>
      </c>
      <c r="I183" s="72"/>
      <c r="J183" s="72">
        <v>1</v>
      </c>
    </row>
    <row r="184" spans="1:10">
      <c r="A184" s="266"/>
      <c r="B184" s="272"/>
      <c r="C184" s="273" t="s">
        <v>763</v>
      </c>
      <c r="D184" s="71" t="s">
        <v>764</v>
      </c>
      <c r="E184" s="273" t="s">
        <v>765</v>
      </c>
      <c r="F184" s="71" t="s">
        <v>375</v>
      </c>
      <c r="G184" s="71">
        <v>66</v>
      </c>
      <c r="H184" s="72">
        <v>1.45</v>
      </c>
      <c r="I184" s="72">
        <v>210</v>
      </c>
      <c r="J184" s="72">
        <v>1</v>
      </c>
    </row>
    <row r="185" spans="1:10">
      <c r="A185" s="266"/>
      <c r="B185" s="272"/>
      <c r="C185" s="273" t="s">
        <v>766</v>
      </c>
      <c r="D185" s="71" t="s">
        <v>765</v>
      </c>
      <c r="E185" s="273" t="s">
        <v>767</v>
      </c>
      <c r="F185" s="71" t="s">
        <v>375</v>
      </c>
      <c r="G185" s="71">
        <v>66</v>
      </c>
      <c r="H185" s="72">
        <v>51.78</v>
      </c>
      <c r="I185" s="72">
        <v>210</v>
      </c>
      <c r="J185" s="72">
        <v>1</v>
      </c>
    </row>
    <row r="186" spans="1:10">
      <c r="A186" s="266"/>
      <c r="B186" s="272"/>
      <c r="C186" s="273" t="s">
        <v>768</v>
      </c>
      <c r="D186" s="71" t="s">
        <v>767</v>
      </c>
      <c r="E186" s="273" t="s">
        <v>769</v>
      </c>
      <c r="F186" s="71" t="s">
        <v>375</v>
      </c>
      <c r="G186" s="71">
        <v>66</v>
      </c>
      <c r="H186" s="72">
        <v>23.72</v>
      </c>
      <c r="I186" s="72">
        <v>210</v>
      </c>
      <c r="J186" s="72">
        <v>1</v>
      </c>
    </row>
    <row r="187" spans="1:10">
      <c r="A187" s="266"/>
      <c r="B187" s="272"/>
      <c r="C187" s="273" t="s">
        <v>770</v>
      </c>
      <c r="D187" s="71" t="s">
        <v>769</v>
      </c>
      <c r="E187" s="273" t="s">
        <v>771</v>
      </c>
      <c r="F187" s="71" t="s">
        <v>375</v>
      </c>
      <c r="G187" s="71">
        <v>66</v>
      </c>
      <c r="H187" s="72">
        <v>4.5</v>
      </c>
      <c r="I187" s="72">
        <v>210</v>
      </c>
      <c r="J187" s="72">
        <v>1</v>
      </c>
    </row>
    <row r="188" spans="1:10">
      <c r="A188" s="266"/>
      <c r="B188" s="272"/>
      <c r="C188" s="273" t="s">
        <v>772</v>
      </c>
      <c r="D188" s="71" t="s">
        <v>769</v>
      </c>
      <c r="E188" s="273" t="s">
        <v>773</v>
      </c>
      <c r="F188" s="71" t="s">
        <v>375</v>
      </c>
      <c r="G188" s="71">
        <v>66</v>
      </c>
      <c r="H188" s="72">
        <v>63.11</v>
      </c>
      <c r="I188" s="72">
        <v>210</v>
      </c>
      <c r="J188" s="72">
        <v>1</v>
      </c>
    </row>
    <row r="189" spans="1:10">
      <c r="A189" s="266"/>
      <c r="B189" s="272"/>
      <c r="C189" s="273" t="s">
        <v>774</v>
      </c>
      <c r="D189" s="71" t="s">
        <v>775</v>
      </c>
      <c r="E189" s="273" t="s">
        <v>776</v>
      </c>
      <c r="F189" s="71" t="s">
        <v>375</v>
      </c>
      <c r="G189" s="71">
        <v>66</v>
      </c>
      <c r="H189" s="72">
        <v>27.79</v>
      </c>
      <c r="I189" s="72"/>
      <c r="J189" s="72">
        <v>1</v>
      </c>
    </row>
    <row r="190" spans="1:10">
      <c r="A190" s="266"/>
      <c r="B190" s="272"/>
      <c r="C190" s="273" t="s">
        <v>777</v>
      </c>
      <c r="D190" s="71" t="s">
        <v>778</v>
      </c>
      <c r="E190" s="273" t="s">
        <v>779</v>
      </c>
      <c r="F190" s="71" t="s">
        <v>375</v>
      </c>
      <c r="G190" s="71">
        <v>60</v>
      </c>
      <c r="H190" s="72">
        <v>11.67</v>
      </c>
      <c r="I190" s="72"/>
      <c r="J190" s="72">
        <v>1</v>
      </c>
    </row>
    <row r="191" spans="1:10">
      <c r="A191" s="266"/>
      <c r="B191" s="272"/>
      <c r="C191" s="273" t="s">
        <v>780</v>
      </c>
      <c r="D191" s="71" t="s">
        <v>781</v>
      </c>
      <c r="E191" s="273" t="s">
        <v>638</v>
      </c>
      <c r="F191" s="71" t="s">
        <v>375</v>
      </c>
      <c r="G191" s="71">
        <v>60</v>
      </c>
      <c r="H191" s="72">
        <v>4.47</v>
      </c>
      <c r="I191" s="72">
        <v>376</v>
      </c>
      <c r="J191" s="72">
        <v>1</v>
      </c>
    </row>
    <row r="192" spans="1:10">
      <c r="A192" s="266"/>
      <c r="B192" s="272"/>
      <c r="C192" s="273" t="s">
        <v>782</v>
      </c>
      <c r="D192" s="71" t="s">
        <v>613</v>
      </c>
      <c r="E192" s="273" t="s">
        <v>783</v>
      </c>
      <c r="F192" s="71" t="s">
        <v>375</v>
      </c>
      <c r="G192" s="71">
        <v>60</v>
      </c>
      <c r="H192" s="72">
        <v>24.51</v>
      </c>
      <c r="I192" s="72"/>
      <c r="J192" s="72">
        <v>1</v>
      </c>
    </row>
    <row r="193" spans="1:10">
      <c r="A193" s="266"/>
      <c r="B193" s="272"/>
      <c r="C193" s="273" t="s">
        <v>784</v>
      </c>
      <c r="D193" s="71" t="s">
        <v>785</v>
      </c>
      <c r="E193" s="273" t="s">
        <v>786</v>
      </c>
      <c r="F193" s="71" t="s">
        <v>375</v>
      </c>
      <c r="G193" s="71">
        <v>44</v>
      </c>
      <c r="H193" s="72">
        <v>14.12</v>
      </c>
      <c r="I193" s="72"/>
      <c r="J193" s="72">
        <v>1</v>
      </c>
    </row>
    <row r="194" spans="1:10">
      <c r="A194" s="266"/>
      <c r="B194" s="272"/>
      <c r="C194" s="273" t="s">
        <v>787</v>
      </c>
      <c r="D194" s="71" t="s">
        <v>786</v>
      </c>
      <c r="E194" s="273" t="s">
        <v>121</v>
      </c>
      <c r="F194" s="71" t="s">
        <v>375</v>
      </c>
      <c r="G194" s="71">
        <v>44</v>
      </c>
      <c r="H194" s="72">
        <v>27.68</v>
      </c>
      <c r="I194" s="72"/>
      <c r="J194" s="72">
        <v>1</v>
      </c>
    </row>
    <row r="195" spans="1:10">
      <c r="A195" s="266"/>
      <c r="B195" s="272"/>
      <c r="C195" s="273" t="s">
        <v>788</v>
      </c>
      <c r="D195" s="71" t="s">
        <v>638</v>
      </c>
      <c r="E195" s="273" t="s">
        <v>613</v>
      </c>
      <c r="F195" s="71" t="s">
        <v>375</v>
      </c>
      <c r="G195" s="71">
        <v>60</v>
      </c>
      <c r="H195" s="72">
        <v>16.98</v>
      </c>
      <c r="I195" s="72">
        <v>164</v>
      </c>
      <c r="J195" s="72">
        <v>1</v>
      </c>
    </row>
    <row r="196" spans="1:10">
      <c r="A196" s="266"/>
      <c r="B196" s="272"/>
      <c r="C196" s="273" t="s">
        <v>789</v>
      </c>
      <c r="D196" s="71" t="s">
        <v>769</v>
      </c>
      <c r="E196" s="273" t="s">
        <v>790</v>
      </c>
      <c r="F196" s="71" t="s">
        <v>375</v>
      </c>
      <c r="G196" s="71">
        <v>66</v>
      </c>
      <c r="H196" s="72">
        <v>80</v>
      </c>
      <c r="I196" s="72"/>
      <c r="J196" s="72">
        <v>1</v>
      </c>
    </row>
    <row r="197" spans="1:10">
      <c r="A197" s="266"/>
      <c r="B197" s="272"/>
      <c r="C197" s="273" t="s">
        <v>791</v>
      </c>
      <c r="D197" s="71" t="s">
        <v>750</v>
      </c>
      <c r="E197" s="273" t="s">
        <v>792</v>
      </c>
      <c r="F197" s="71" t="s">
        <v>375</v>
      </c>
      <c r="G197" s="71">
        <v>60</v>
      </c>
      <c r="H197" s="72">
        <v>23.93</v>
      </c>
      <c r="I197" s="72"/>
      <c r="J197" s="72">
        <v>1</v>
      </c>
    </row>
    <row r="198" spans="1:10">
      <c r="A198" s="266"/>
      <c r="B198" s="272"/>
      <c r="C198" s="273" t="s">
        <v>793</v>
      </c>
      <c r="D198" s="71" t="s">
        <v>792</v>
      </c>
      <c r="E198" s="273" t="s">
        <v>794</v>
      </c>
      <c r="F198" s="71" t="s">
        <v>375</v>
      </c>
      <c r="G198" s="71">
        <v>60</v>
      </c>
      <c r="H198" s="72">
        <v>56</v>
      </c>
      <c r="I198" s="72"/>
      <c r="J198" s="72">
        <v>1</v>
      </c>
    </row>
    <row r="199" spans="1:10">
      <c r="A199" s="266"/>
      <c r="B199" s="272"/>
      <c r="C199" s="273" t="s">
        <v>795</v>
      </c>
      <c r="D199" s="71" t="s">
        <v>794</v>
      </c>
      <c r="E199" s="273" t="s">
        <v>796</v>
      </c>
      <c r="F199" s="71" t="s">
        <v>375</v>
      </c>
      <c r="G199" s="71">
        <v>60</v>
      </c>
      <c r="H199" s="72">
        <v>43</v>
      </c>
      <c r="I199" s="72"/>
      <c r="J199" s="72">
        <v>1</v>
      </c>
    </row>
    <row r="200" spans="1:10">
      <c r="A200" s="266"/>
      <c r="B200" s="272"/>
      <c r="C200" s="273" t="s">
        <v>797</v>
      </c>
      <c r="D200" s="71" t="s">
        <v>121</v>
      </c>
      <c r="E200" s="273" t="s">
        <v>798</v>
      </c>
      <c r="F200" s="71" t="s">
        <v>375</v>
      </c>
      <c r="G200" s="71">
        <v>44</v>
      </c>
      <c r="H200" s="72">
        <v>33.46</v>
      </c>
      <c r="I200" s="72"/>
      <c r="J200" s="72">
        <v>1</v>
      </c>
    </row>
    <row r="201" spans="1:10">
      <c r="A201" s="266"/>
      <c r="B201" s="272"/>
      <c r="C201" s="273" t="s">
        <v>799</v>
      </c>
      <c r="D201" s="71" t="s">
        <v>800</v>
      </c>
      <c r="E201" s="273" t="s">
        <v>801</v>
      </c>
      <c r="F201" s="71" t="s">
        <v>375</v>
      </c>
      <c r="G201" s="71">
        <v>50</v>
      </c>
      <c r="H201" s="72">
        <v>1</v>
      </c>
      <c r="I201" s="72"/>
      <c r="J201" s="72">
        <v>1</v>
      </c>
    </row>
    <row r="202" spans="1:10">
      <c r="A202" s="266"/>
      <c r="B202" s="272"/>
      <c r="C202" s="273" t="s">
        <v>802</v>
      </c>
      <c r="D202" s="71" t="s">
        <v>803</v>
      </c>
      <c r="E202" s="273" t="s">
        <v>781</v>
      </c>
      <c r="F202" s="71" t="s">
        <v>375</v>
      </c>
      <c r="G202" s="71">
        <v>60</v>
      </c>
      <c r="H202" s="72">
        <v>6.76</v>
      </c>
      <c r="I202" s="72">
        <v>597</v>
      </c>
      <c r="J202" s="72">
        <v>1</v>
      </c>
    </row>
    <row r="203" spans="1:10">
      <c r="A203" s="266"/>
      <c r="B203" s="272"/>
      <c r="C203" s="273" t="s">
        <v>804</v>
      </c>
      <c r="D203" s="71" t="s">
        <v>803</v>
      </c>
      <c r="E203" s="273" t="s">
        <v>805</v>
      </c>
      <c r="F203" s="71" t="s">
        <v>375</v>
      </c>
      <c r="G203" s="71">
        <v>60</v>
      </c>
      <c r="H203" s="72">
        <v>13.3</v>
      </c>
      <c r="I203" s="72"/>
      <c r="J203" s="72">
        <v>1</v>
      </c>
    </row>
    <row r="204" spans="1:10">
      <c r="A204" s="266"/>
      <c r="B204" s="272"/>
      <c r="C204" s="273" t="s">
        <v>806</v>
      </c>
      <c r="D204" s="71" t="s">
        <v>807</v>
      </c>
      <c r="E204" s="273" t="s">
        <v>808</v>
      </c>
      <c r="F204" s="71" t="s">
        <v>375</v>
      </c>
      <c r="G204" s="71">
        <v>33</v>
      </c>
      <c r="H204" s="72">
        <v>0.63</v>
      </c>
      <c r="I204" s="72"/>
      <c r="J204" s="72">
        <v>1</v>
      </c>
    </row>
    <row r="205" spans="1:10">
      <c r="A205" s="266"/>
      <c r="B205" s="272"/>
      <c r="C205" s="273" t="s">
        <v>809</v>
      </c>
      <c r="D205" s="71" t="s">
        <v>779</v>
      </c>
      <c r="E205" s="273" t="s">
        <v>810</v>
      </c>
      <c r="F205" s="71" t="s">
        <v>375</v>
      </c>
      <c r="G205" s="71">
        <v>60</v>
      </c>
      <c r="H205" s="72">
        <v>12.6</v>
      </c>
      <c r="I205" s="72"/>
      <c r="J205" s="72">
        <v>1</v>
      </c>
    </row>
    <row r="206" spans="1:10">
      <c r="A206" s="266"/>
      <c r="B206" s="272" t="s">
        <v>811</v>
      </c>
      <c r="C206" s="273" t="s">
        <v>812</v>
      </c>
      <c r="D206" s="71" t="s">
        <v>405</v>
      </c>
      <c r="E206" s="273" t="s">
        <v>813</v>
      </c>
      <c r="F206" s="71" t="s">
        <v>375</v>
      </c>
      <c r="G206" s="71">
        <v>60</v>
      </c>
      <c r="H206" s="72">
        <v>7.35</v>
      </c>
      <c r="I206" s="72">
        <v>510</v>
      </c>
      <c r="J206" s="72">
        <v>1</v>
      </c>
    </row>
    <row r="207" spans="1:10">
      <c r="A207" s="266"/>
      <c r="B207" s="272"/>
      <c r="C207" s="273" t="s">
        <v>814</v>
      </c>
      <c r="D207" s="71" t="s">
        <v>405</v>
      </c>
      <c r="E207" s="273" t="s">
        <v>815</v>
      </c>
      <c r="F207" s="71" t="s">
        <v>375</v>
      </c>
      <c r="G207" s="71">
        <v>60</v>
      </c>
      <c r="H207" s="72">
        <v>4.5999999999999996</v>
      </c>
      <c r="I207" s="72">
        <v>545</v>
      </c>
      <c r="J207" s="72">
        <v>1</v>
      </c>
    </row>
    <row r="208" spans="1:10">
      <c r="A208" s="266"/>
      <c r="B208" s="272"/>
      <c r="C208" s="273" t="s">
        <v>816</v>
      </c>
      <c r="D208" s="71" t="s">
        <v>405</v>
      </c>
      <c r="E208" s="273" t="s">
        <v>817</v>
      </c>
      <c r="F208" s="71" t="s">
        <v>375</v>
      </c>
      <c r="G208" s="71">
        <v>60</v>
      </c>
      <c r="H208" s="72">
        <v>45.8</v>
      </c>
      <c r="I208" s="72">
        <v>529</v>
      </c>
      <c r="J208" s="72">
        <v>1</v>
      </c>
    </row>
    <row r="209" spans="1:10">
      <c r="A209" s="266"/>
      <c r="B209" s="272"/>
      <c r="C209" s="273" t="s">
        <v>818</v>
      </c>
      <c r="D209" s="71" t="s">
        <v>405</v>
      </c>
      <c r="E209" s="273" t="s">
        <v>819</v>
      </c>
      <c r="F209" s="71" t="s">
        <v>375</v>
      </c>
      <c r="G209" s="71">
        <v>60</v>
      </c>
      <c r="H209" s="72">
        <v>10.8</v>
      </c>
      <c r="I209" s="72">
        <v>545</v>
      </c>
      <c r="J209" s="72">
        <v>1</v>
      </c>
    </row>
    <row r="210" spans="1:10">
      <c r="A210" s="266"/>
      <c r="B210" s="272"/>
      <c r="C210" s="273" t="s">
        <v>820</v>
      </c>
      <c r="D210" s="71" t="s">
        <v>819</v>
      </c>
      <c r="E210" s="273" t="s">
        <v>821</v>
      </c>
      <c r="F210" s="71" t="s">
        <v>375</v>
      </c>
      <c r="G210" s="71">
        <v>60</v>
      </c>
      <c r="H210" s="72">
        <v>3.92</v>
      </c>
      <c r="I210" s="72">
        <v>340</v>
      </c>
      <c r="J210" s="72">
        <v>1</v>
      </c>
    </row>
    <row r="211" spans="1:10">
      <c r="A211" s="266"/>
      <c r="B211" s="272"/>
      <c r="C211" s="273" t="s">
        <v>822</v>
      </c>
      <c r="D211" s="71" t="s">
        <v>819</v>
      </c>
      <c r="E211" s="273" t="s">
        <v>823</v>
      </c>
      <c r="F211" s="71" t="s">
        <v>375</v>
      </c>
      <c r="G211" s="71">
        <v>60</v>
      </c>
      <c r="H211" s="72">
        <v>49.6</v>
      </c>
      <c r="I211" s="72">
        <v>545</v>
      </c>
      <c r="J211" s="72">
        <v>1</v>
      </c>
    </row>
    <row r="212" spans="1:10">
      <c r="A212" s="266"/>
      <c r="B212" s="272"/>
      <c r="C212" s="273" t="s">
        <v>824</v>
      </c>
      <c r="D212" s="71" t="s">
        <v>823</v>
      </c>
      <c r="E212" s="273" t="s">
        <v>825</v>
      </c>
      <c r="F212" s="71" t="s">
        <v>375</v>
      </c>
      <c r="G212" s="71">
        <v>60</v>
      </c>
      <c r="H212" s="72">
        <v>22</v>
      </c>
      <c r="I212" s="72">
        <v>545</v>
      </c>
      <c r="J212" s="72">
        <v>1</v>
      </c>
    </row>
    <row r="213" spans="1:10">
      <c r="A213" s="266"/>
      <c r="B213" s="272"/>
      <c r="C213" s="273" t="s">
        <v>826</v>
      </c>
      <c r="D213" s="71" t="s">
        <v>825</v>
      </c>
      <c r="E213" s="273" t="s">
        <v>827</v>
      </c>
      <c r="F213" s="71" t="s">
        <v>375</v>
      </c>
      <c r="G213" s="71">
        <v>60</v>
      </c>
      <c r="H213" s="72">
        <v>8</v>
      </c>
      <c r="I213" s="72">
        <v>545</v>
      </c>
      <c r="J213" s="72">
        <v>1</v>
      </c>
    </row>
    <row r="214" spans="1:10">
      <c r="A214" s="266"/>
      <c r="B214" s="272"/>
      <c r="C214" s="273" t="s">
        <v>828</v>
      </c>
      <c r="D214" s="71" t="s">
        <v>825</v>
      </c>
      <c r="E214" s="273" t="s">
        <v>829</v>
      </c>
      <c r="F214" s="71" t="s">
        <v>375</v>
      </c>
      <c r="G214" s="71">
        <v>60</v>
      </c>
      <c r="H214" s="72">
        <v>51.12</v>
      </c>
      <c r="I214" s="72">
        <v>545</v>
      </c>
      <c r="J214" s="72">
        <v>1</v>
      </c>
    </row>
    <row r="215" spans="1:10">
      <c r="A215" s="266"/>
      <c r="B215" s="272"/>
      <c r="C215" s="273" t="s">
        <v>830</v>
      </c>
      <c r="D215" s="71" t="s">
        <v>405</v>
      </c>
      <c r="E215" s="273" t="s">
        <v>831</v>
      </c>
      <c r="F215" s="71" t="s">
        <v>375</v>
      </c>
      <c r="G215" s="71">
        <v>60</v>
      </c>
      <c r="H215" s="72">
        <v>31.86</v>
      </c>
      <c r="I215" s="72">
        <v>340</v>
      </c>
      <c r="J215" s="72">
        <v>1</v>
      </c>
    </row>
    <row r="216" spans="1:10">
      <c r="A216" s="266"/>
      <c r="B216" s="272"/>
      <c r="C216" s="273" t="s">
        <v>832</v>
      </c>
      <c r="D216" s="71" t="s">
        <v>831</v>
      </c>
      <c r="E216" s="273" t="s">
        <v>833</v>
      </c>
      <c r="F216" s="71" t="s">
        <v>375</v>
      </c>
      <c r="G216" s="71">
        <v>60</v>
      </c>
      <c r="H216" s="72">
        <v>21.2</v>
      </c>
      <c r="I216" s="72">
        <v>340</v>
      </c>
      <c r="J216" s="72">
        <v>1</v>
      </c>
    </row>
    <row r="217" spans="1:10">
      <c r="A217" s="266"/>
      <c r="B217" s="272"/>
      <c r="C217" s="273" t="s">
        <v>834</v>
      </c>
      <c r="D217" s="71" t="s">
        <v>833</v>
      </c>
      <c r="E217" s="273" t="s">
        <v>835</v>
      </c>
      <c r="F217" s="71" t="s">
        <v>375</v>
      </c>
      <c r="G217" s="71">
        <v>60</v>
      </c>
      <c r="H217" s="72">
        <v>18</v>
      </c>
      <c r="I217" s="72">
        <v>340</v>
      </c>
      <c r="J217" s="72">
        <v>1</v>
      </c>
    </row>
    <row r="218" spans="1:10">
      <c r="A218" s="266"/>
      <c r="B218" s="272"/>
      <c r="C218" s="273" t="s">
        <v>836</v>
      </c>
      <c r="D218" s="71" t="s">
        <v>837</v>
      </c>
      <c r="E218" s="273" t="s">
        <v>838</v>
      </c>
      <c r="F218" s="71" t="s">
        <v>375</v>
      </c>
      <c r="G218" s="71">
        <v>60</v>
      </c>
      <c r="H218" s="72">
        <v>29.53</v>
      </c>
      <c r="I218" s="72">
        <v>348</v>
      </c>
      <c r="J218" s="72">
        <v>1</v>
      </c>
    </row>
    <row r="219" spans="1:10">
      <c r="A219" s="266"/>
      <c r="B219" s="272"/>
      <c r="C219" s="273" t="s">
        <v>839</v>
      </c>
      <c r="D219" s="71" t="s">
        <v>838</v>
      </c>
      <c r="E219" s="273" t="s">
        <v>840</v>
      </c>
      <c r="F219" s="71" t="s">
        <v>375</v>
      </c>
      <c r="G219" s="71">
        <v>33</v>
      </c>
      <c r="H219" s="72">
        <v>14</v>
      </c>
      <c r="I219" s="72">
        <v>348</v>
      </c>
      <c r="J219" s="72">
        <v>1</v>
      </c>
    </row>
    <row r="220" spans="1:10">
      <c r="A220" s="266"/>
      <c r="B220" s="272"/>
      <c r="C220" s="273" t="s">
        <v>841</v>
      </c>
      <c r="D220" s="71" t="s">
        <v>840</v>
      </c>
      <c r="E220" s="273" t="s">
        <v>817</v>
      </c>
      <c r="F220" s="71" t="s">
        <v>375</v>
      </c>
      <c r="G220" s="71">
        <v>33</v>
      </c>
      <c r="H220" s="72">
        <v>25.43</v>
      </c>
      <c r="I220" s="72">
        <v>545</v>
      </c>
      <c r="J220" s="72">
        <v>1</v>
      </c>
    </row>
    <row r="221" spans="1:10">
      <c r="A221" s="266"/>
      <c r="B221" s="272"/>
      <c r="C221" s="273" t="s">
        <v>842</v>
      </c>
      <c r="D221" s="71" t="s">
        <v>843</v>
      </c>
      <c r="E221" s="273" t="s">
        <v>844</v>
      </c>
      <c r="F221" s="71" t="s">
        <v>375</v>
      </c>
      <c r="G221" s="71">
        <v>60</v>
      </c>
      <c r="H221" s="72">
        <v>74.7</v>
      </c>
      <c r="I221" s="72">
        <v>545</v>
      </c>
      <c r="J221" s="72">
        <v>1</v>
      </c>
    </row>
    <row r="222" spans="1:10">
      <c r="A222" s="266"/>
      <c r="B222" s="272"/>
      <c r="C222" s="273" t="s">
        <v>845</v>
      </c>
      <c r="D222" s="71" t="s">
        <v>843</v>
      </c>
      <c r="E222" s="273" t="s">
        <v>846</v>
      </c>
      <c r="F222" s="71" t="s">
        <v>375</v>
      </c>
      <c r="G222" s="71">
        <v>60</v>
      </c>
      <c r="H222" s="72">
        <v>23.2</v>
      </c>
      <c r="I222" s="72">
        <v>545</v>
      </c>
      <c r="J222" s="72">
        <v>1</v>
      </c>
    </row>
    <row r="223" spans="1:10">
      <c r="A223" s="266"/>
      <c r="B223" s="272"/>
      <c r="C223" s="273" t="s">
        <v>847</v>
      </c>
      <c r="D223" s="71" t="s">
        <v>846</v>
      </c>
      <c r="E223" s="273" t="s">
        <v>848</v>
      </c>
      <c r="F223" s="71" t="s">
        <v>375</v>
      </c>
      <c r="G223" s="71">
        <v>60</v>
      </c>
      <c r="H223" s="72">
        <v>11.6</v>
      </c>
      <c r="I223" s="72">
        <v>340</v>
      </c>
      <c r="J223" s="72">
        <v>1</v>
      </c>
    </row>
    <row r="224" spans="1:10">
      <c r="A224" s="266"/>
      <c r="B224" s="272"/>
      <c r="C224" s="273" t="s">
        <v>849</v>
      </c>
      <c r="D224" s="71" t="s">
        <v>848</v>
      </c>
      <c r="E224" s="273" t="s">
        <v>850</v>
      </c>
      <c r="F224" s="71" t="s">
        <v>375</v>
      </c>
      <c r="G224" s="71">
        <v>60</v>
      </c>
      <c r="H224" s="72">
        <v>11.7</v>
      </c>
      <c r="I224" s="72">
        <v>340</v>
      </c>
      <c r="J224" s="72">
        <v>1</v>
      </c>
    </row>
    <row r="225" spans="1:10">
      <c r="A225" s="266"/>
      <c r="B225" s="272"/>
      <c r="C225" s="273" t="s">
        <v>851</v>
      </c>
      <c r="D225" s="71" t="s">
        <v>817</v>
      </c>
      <c r="E225" s="273" t="s">
        <v>852</v>
      </c>
      <c r="F225" s="71" t="s">
        <v>375</v>
      </c>
      <c r="G225" s="71">
        <v>60</v>
      </c>
      <c r="H225" s="72">
        <v>5.37</v>
      </c>
      <c r="I225" s="72">
        <v>277</v>
      </c>
      <c r="J225" s="72">
        <v>1</v>
      </c>
    </row>
    <row r="226" spans="1:10">
      <c r="A226" s="266"/>
      <c r="B226" s="272"/>
      <c r="C226" s="273" t="s">
        <v>853</v>
      </c>
      <c r="D226" s="71" t="s">
        <v>405</v>
      </c>
      <c r="E226" s="273" t="s">
        <v>854</v>
      </c>
      <c r="F226" s="71" t="s">
        <v>375</v>
      </c>
      <c r="G226" s="71">
        <v>60</v>
      </c>
      <c r="H226" s="72">
        <v>15.3</v>
      </c>
      <c r="I226" s="72">
        <v>505</v>
      </c>
      <c r="J226" s="72">
        <v>1</v>
      </c>
    </row>
    <row r="227" spans="1:10">
      <c r="A227" s="266"/>
      <c r="B227" s="272"/>
      <c r="C227" s="273" t="s">
        <v>855</v>
      </c>
      <c r="D227" s="71" t="s">
        <v>854</v>
      </c>
      <c r="E227" s="273" t="s">
        <v>837</v>
      </c>
      <c r="F227" s="71" t="s">
        <v>375</v>
      </c>
      <c r="G227" s="71">
        <v>60</v>
      </c>
      <c r="H227" s="72">
        <v>13.56</v>
      </c>
      <c r="I227" s="72">
        <v>505</v>
      </c>
      <c r="J227" s="72">
        <v>1</v>
      </c>
    </row>
    <row r="228" spans="1:10">
      <c r="A228" s="266"/>
      <c r="B228" s="272"/>
      <c r="C228" s="273" t="s">
        <v>856</v>
      </c>
      <c r="D228" s="71" t="s">
        <v>854</v>
      </c>
      <c r="E228" s="273" t="s">
        <v>857</v>
      </c>
      <c r="F228" s="71" t="s">
        <v>375</v>
      </c>
      <c r="G228" s="71">
        <v>60</v>
      </c>
      <c r="H228" s="72">
        <v>8.4</v>
      </c>
      <c r="I228" s="72">
        <v>255</v>
      </c>
      <c r="J228" s="72">
        <v>1</v>
      </c>
    </row>
    <row r="229" spans="1:10">
      <c r="A229" s="266"/>
      <c r="B229" s="272"/>
      <c r="C229" s="273" t="s">
        <v>858</v>
      </c>
      <c r="D229" s="71" t="s">
        <v>859</v>
      </c>
      <c r="E229" s="273" t="s">
        <v>860</v>
      </c>
      <c r="F229" s="71" t="s">
        <v>375</v>
      </c>
      <c r="G229" s="71">
        <v>60</v>
      </c>
      <c r="H229" s="72">
        <v>3.4</v>
      </c>
      <c r="I229" s="72"/>
      <c r="J229" s="72">
        <v>1</v>
      </c>
    </row>
    <row r="230" spans="1:10">
      <c r="A230" s="266"/>
      <c r="B230" s="272" t="s">
        <v>861</v>
      </c>
      <c r="C230" s="273" t="s">
        <v>862</v>
      </c>
      <c r="D230" s="71" t="s">
        <v>863</v>
      </c>
      <c r="E230" s="273" t="s">
        <v>864</v>
      </c>
      <c r="F230" s="71" t="s">
        <v>375</v>
      </c>
      <c r="G230" s="71">
        <v>138</v>
      </c>
      <c r="H230" s="72">
        <v>23.2</v>
      </c>
      <c r="I230" s="72">
        <v>314.14999999999998</v>
      </c>
      <c r="J230" s="72">
        <v>1</v>
      </c>
    </row>
    <row r="231" spans="1:10">
      <c r="A231" s="266"/>
      <c r="B231" s="272"/>
      <c r="C231" s="273" t="s">
        <v>865</v>
      </c>
      <c r="D231" s="71" t="s">
        <v>864</v>
      </c>
      <c r="E231" s="273" t="s">
        <v>866</v>
      </c>
      <c r="F231" s="71" t="s">
        <v>375</v>
      </c>
      <c r="G231" s="71">
        <v>138</v>
      </c>
      <c r="H231" s="72">
        <v>90.2</v>
      </c>
      <c r="I231" s="72">
        <v>314.14999999999998</v>
      </c>
      <c r="J231" s="72">
        <v>1</v>
      </c>
    </row>
    <row r="232" spans="1:10">
      <c r="A232" s="266"/>
      <c r="B232" s="272"/>
      <c r="C232" s="273" t="s">
        <v>867</v>
      </c>
      <c r="D232" s="71" t="s">
        <v>704</v>
      </c>
      <c r="E232" s="273" t="s">
        <v>868</v>
      </c>
      <c r="F232" s="71" t="s">
        <v>375</v>
      </c>
      <c r="G232" s="71">
        <v>60</v>
      </c>
      <c r="H232" s="72">
        <v>9.02</v>
      </c>
      <c r="I232" s="72"/>
      <c r="J232" s="72">
        <v>1</v>
      </c>
    </row>
    <row r="233" spans="1:10">
      <c r="A233" s="266"/>
      <c r="B233" s="272"/>
      <c r="C233" s="273" t="s">
        <v>869</v>
      </c>
      <c r="D233" s="71" t="s">
        <v>515</v>
      </c>
      <c r="E233" s="273" t="s">
        <v>863</v>
      </c>
      <c r="F233" s="71" t="s">
        <v>375</v>
      </c>
      <c r="G233" s="71">
        <v>138</v>
      </c>
      <c r="H233" s="72">
        <v>40.799999999999997</v>
      </c>
      <c r="I233" s="72">
        <v>314.14999999999998</v>
      </c>
      <c r="J233" s="72">
        <v>1</v>
      </c>
    </row>
    <row r="234" spans="1:10">
      <c r="A234" s="266"/>
      <c r="B234" s="272"/>
      <c r="C234" s="273" t="s">
        <v>870</v>
      </c>
      <c r="D234" s="71" t="s">
        <v>871</v>
      </c>
      <c r="E234" s="273" t="s">
        <v>872</v>
      </c>
      <c r="F234" s="71" t="s">
        <v>375</v>
      </c>
      <c r="G234" s="71">
        <v>60</v>
      </c>
      <c r="H234" s="72">
        <v>24.7</v>
      </c>
      <c r="I234" s="72">
        <v>192</v>
      </c>
      <c r="J234" s="72">
        <v>1</v>
      </c>
    </row>
    <row r="235" spans="1:10">
      <c r="A235" s="266"/>
      <c r="B235" s="272"/>
      <c r="C235" s="273" t="s">
        <v>873</v>
      </c>
      <c r="D235" s="71" t="s">
        <v>871</v>
      </c>
      <c r="E235" s="273" t="s">
        <v>874</v>
      </c>
      <c r="F235" s="71" t="s">
        <v>375</v>
      </c>
      <c r="G235" s="71">
        <v>60</v>
      </c>
      <c r="H235" s="72">
        <v>28.1</v>
      </c>
      <c r="I235" s="72">
        <v>192</v>
      </c>
      <c r="J235" s="72">
        <v>1</v>
      </c>
    </row>
    <row r="236" spans="1:10">
      <c r="A236" s="266"/>
      <c r="B236" s="272" t="s">
        <v>81</v>
      </c>
      <c r="C236" s="273" t="s">
        <v>875</v>
      </c>
      <c r="D236" s="71" t="s">
        <v>876</v>
      </c>
      <c r="E236" s="273" t="s">
        <v>877</v>
      </c>
      <c r="F236" s="71" t="s">
        <v>375</v>
      </c>
      <c r="G236" s="71">
        <v>220</v>
      </c>
      <c r="H236" s="72">
        <v>2.2000000000000002</v>
      </c>
      <c r="I236" s="72">
        <v>400</v>
      </c>
      <c r="J236" s="72">
        <v>1</v>
      </c>
    </row>
    <row r="237" spans="1:10">
      <c r="A237" s="266"/>
      <c r="B237" s="272"/>
      <c r="C237" s="273" t="s">
        <v>878</v>
      </c>
      <c r="D237" s="71" t="s">
        <v>876</v>
      </c>
      <c r="E237" s="273" t="s">
        <v>877</v>
      </c>
      <c r="F237" s="71" t="s">
        <v>375</v>
      </c>
      <c r="G237" s="71">
        <v>220</v>
      </c>
      <c r="H237" s="72">
        <v>2.2000000000000002</v>
      </c>
      <c r="I237" s="72">
        <v>400</v>
      </c>
      <c r="J237" s="72">
        <v>1</v>
      </c>
    </row>
    <row r="238" spans="1:10">
      <c r="A238" s="266"/>
      <c r="B238" s="272"/>
      <c r="C238" s="273" t="s">
        <v>879</v>
      </c>
      <c r="D238" s="71" t="s">
        <v>876</v>
      </c>
      <c r="E238" s="273" t="s">
        <v>877</v>
      </c>
      <c r="F238" s="71" t="s">
        <v>375</v>
      </c>
      <c r="G238" s="71">
        <v>220</v>
      </c>
      <c r="H238" s="72">
        <v>1.9</v>
      </c>
      <c r="I238" s="72">
        <v>400</v>
      </c>
      <c r="J238" s="72">
        <v>1</v>
      </c>
    </row>
    <row r="239" spans="1:10">
      <c r="A239" s="266"/>
      <c r="B239" s="272"/>
      <c r="C239" s="273" t="s">
        <v>842</v>
      </c>
      <c r="D239" s="71" t="s">
        <v>843</v>
      </c>
      <c r="E239" s="273" t="s">
        <v>844</v>
      </c>
      <c r="F239" s="71" t="s">
        <v>375</v>
      </c>
      <c r="G239" s="71">
        <v>60</v>
      </c>
      <c r="H239" s="72">
        <v>76.5</v>
      </c>
      <c r="I239" s="72"/>
      <c r="J239" s="72">
        <v>1</v>
      </c>
    </row>
    <row r="240" spans="1:10">
      <c r="A240" s="266"/>
      <c r="B240" s="272"/>
      <c r="C240" s="273" t="s">
        <v>880</v>
      </c>
      <c r="D240" s="71" t="s">
        <v>876</v>
      </c>
      <c r="E240" s="273" t="s">
        <v>775</v>
      </c>
      <c r="F240" s="71" t="s">
        <v>375</v>
      </c>
      <c r="G240" s="71">
        <v>220</v>
      </c>
      <c r="H240" s="72">
        <v>0.2</v>
      </c>
      <c r="I240" s="72">
        <v>300</v>
      </c>
      <c r="J240" s="72">
        <v>1</v>
      </c>
    </row>
    <row r="241" spans="1:10">
      <c r="A241" s="266"/>
      <c r="B241" s="272" t="s">
        <v>881</v>
      </c>
      <c r="C241" s="273" t="s">
        <v>882</v>
      </c>
      <c r="D241" s="71" t="s">
        <v>883</v>
      </c>
      <c r="E241" s="273" t="s">
        <v>884</v>
      </c>
      <c r="F241" s="71" t="s">
        <v>375</v>
      </c>
      <c r="G241" s="71">
        <v>60</v>
      </c>
      <c r="H241" s="72">
        <v>43.59</v>
      </c>
      <c r="I241" s="72">
        <v>192</v>
      </c>
      <c r="J241" s="72">
        <v>1</v>
      </c>
    </row>
    <row r="242" spans="1:10">
      <c r="A242" s="266"/>
      <c r="B242" s="272"/>
      <c r="C242" s="273" t="s">
        <v>885</v>
      </c>
      <c r="D242" s="71" t="s">
        <v>883</v>
      </c>
      <c r="E242" s="273" t="s">
        <v>721</v>
      </c>
      <c r="F242" s="71" t="s">
        <v>375</v>
      </c>
      <c r="G242" s="71">
        <v>60</v>
      </c>
      <c r="H242" s="72">
        <v>2.95</v>
      </c>
      <c r="I242" s="72">
        <v>192</v>
      </c>
      <c r="J242" s="72">
        <v>1</v>
      </c>
    </row>
    <row r="243" spans="1:10">
      <c r="A243" s="266"/>
      <c r="B243" s="272"/>
      <c r="C243" s="273" t="s">
        <v>886</v>
      </c>
      <c r="D243" s="71" t="s">
        <v>887</v>
      </c>
      <c r="E243" s="273" t="s">
        <v>888</v>
      </c>
      <c r="F243" s="71" t="s">
        <v>375</v>
      </c>
      <c r="G243" s="71">
        <v>60</v>
      </c>
      <c r="H243" s="72">
        <v>92.784999999999997</v>
      </c>
      <c r="I243" s="72"/>
      <c r="J243" s="72">
        <v>1</v>
      </c>
    </row>
    <row r="244" spans="1:10">
      <c r="A244" s="266"/>
      <c r="B244" s="272"/>
      <c r="C244" s="273" t="s">
        <v>889</v>
      </c>
      <c r="D244" s="71" t="s">
        <v>887</v>
      </c>
      <c r="E244" s="273" t="s">
        <v>890</v>
      </c>
      <c r="F244" s="71" t="s">
        <v>375</v>
      </c>
      <c r="G244" s="71">
        <v>60</v>
      </c>
      <c r="H244" s="72">
        <v>38</v>
      </c>
      <c r="I244" s="72"/>
      <c r="J244" s="72">
        <v>1</v>
      </c>
    </row>
    <row r="245" spans="1:10">
      <c r="A245" s="266"/>
      <c r="B245" s="272"/>
      <c r="C245" s="273" t="s">
        <v>891</v>
      </c>
      <c r="D245" s="71" t="s">
        <v>890</v>
      </c>
      <c r="E245" s="273" t="s">
        <v>892</v>
      </c>
      <c r="F245" s="71" t="s">
        <v>375</v>
      </c>
      <c r="G245" s="71">
        <v>60</v>
      </c>
      <c r="H245" s="72">
        <v>48.7</v>
      </c>
      <c r="I245" s="72"/>
      <c r="J245" s="72">
        <v>1</v>
      </c>
    </row>
    <row r="246" spans="1:10">
      <c r="A246" s="266"/>
      <c r="B246" s="272"/>
      <c r="C246" s="273" t="s">
        <v>893</v>
      </c>
      <c r="D246" s="71" t="s">
        <v>890</v>
      </c>
      <c r="E246" s="273" t="s">
        <v>894</v>
      </c>
      <c r="F246" s="71" t="s">
        <v>375</v>
      </c>
      <c r="G246" s="71">
        <v>60</v>
      </c>
      <c r="H246" s="72">
        <v>35</v>
      </c>
      <c r="I246" s="72"/>
      <c r="J246" s="72">
        <v>1</v>
      </c>
    </row>
    <row r="247" spans="1:10">
      <c r="A247" s="266"/>
      <c r="B247" s="272"/>
      <c r="C247" s="273" t="s">
        <v>895</v>
      </c>
      <c r="D247" s="71" t="s">
        <v>896</v>
      </c>
      <c r="E247" s="273" t="s">
        <v>721</v>
      </c>
      <c r="F247" s="71" t="s">
        <v>375</v>
      </c>
      <c r="G247" s="71">
        <v>60</v>
      </c>
      <c r="H247" s="72">
        <v>37</v>
      </c>
      <c r="I247" s="72"/>
      <c r="J247" s="72">
        <v>1</v>
      </c>
    </row>
    <row r="248" spans="1:10">
      <c r="A248" s="266"/>
      <c r="B248" s="272" t="s">
        <v>897</v>
      </c>
      <c r="C248" s="273" t="s">
        <v>898</v>
      </c>
      <c r="D248" s="71" t="s">
        <v>456</v>
      </c>
      <c r="E248" s="273" t="s">
        <v>899</v>
      </c>
      <c r="F248" s="71" t="s">
        <v>375</v>
      </c>
      <c r="G248" s="71">
        <v>33</v>
      </c>
      <c r="H248" s="72">
        <v>22.77</v>
      </c>
      <c r="I248" s="72"/>
      <c r="J248" s="72">
        <v>1</v>
      </c>
    </row>
    <row r="249" spans="1:10">
      <c r="A249" s="266"/>
      <c r="B249" s="272"/>
      <c r="C249" s="273" t="s">
        <v>900</v>
      </c>
      <c r="D249" s="71" t="s">
        <v>899</v>
      </c>
      <c r="E249" s="273" t="s">
        <v>901</v>
      </c>
      <c r="F249" s="71" t="s">
        <v>375</v>
      </c>
      <c r="G249" s="71">
        <v>33</v>
      </c>
      <c r="H249" s="72">
        <v>19.079999999999998</v>
      </c>
      <c r="I249" s="72"/>
      <c r="J249" s="72">
        <v>1</v>
      </c>
    </row>
    <row r="250" spans="1:10">
      <c r="A250" s="266"/>
      <c r="B250" s="272"/>
      <c r="C250" s="273" t="s">
        <v>902</v>
      </c>
      <c r="D250" s="71" t="s">
        <v>903</v>
      </c>
      <c r="E250" s="273" t="s">
        <v>904</v>
      </c>
      <c r="F250" s="71" t="s">
        <v>375</v>
      </c>
      <c r="G250" s="71">
        <v>33</v>
      </c>
      <c r="H250" s="72">
        <v>19.2</v>
      </c>
      <c r="I250" s="72"/>
      <c r="J250" s="72">
        <v>1</v>
      </c>
    </row>
    <row r="251" spans="1:10">
      <c r="A251" s="266"/>
      <c r="B251" s="272"/>
      <c r="C251" s="273" t="s">
        <v>905</v>
      </c>
      <c r="D251" s="71" t="s">
        <v>904</v>
      </c>
      <c r="E251" s="273" t="s">
        <v>906</v>
      </c>
      <c r="F251" s="71" t="s">
        <v>375</v>
      </c>
      <c r="G251" s="71">
        <v>33</v>
      </c>
      <c r="H251" s="72">
        <v>15.2</v>
      </c>
      <c r="I251" s="72"/>
      <c r="J251" s="72">
        <v>1</v>
      </c>
    </row>
    <row r="252" spans="1:10">
      <c r="A252" s="266"/>
      <c r="B252" s="272"/>
      <c r="C252" s="273" t="s">
        <v>907</v>
      </c>
      <c r="D252" s="71" t="s">
        <v>906</v>
      </c>
      <c r="E252" s="273" t="s">
        <v>908</v>
      </c>
      <c r="F252" s="71" t="s">
        <v>375</v>
      </c>
      <c r="G252" s="71">
        <v>33</v>
      </c>
      <c r="H252" s="72">
        <v>26</v>
      </c>
      <c r="I252" s="72"/>
      <c r="J252" s="72">
        <v>1</v>
      </c>
    </row>
    <row r="253" spans="1:10">
      <c r="A253" s="266"/>
      <c r="B253" s="272"/>
      <c r="C253" s="273" t="s">
        <v>909</v>
      </c>
      <c r="D253" s="71" t="s">
        <v>908</v>
      </c>
      <c r="E253" s="273" t="s">
        <v>910</v>
      </c>
      <c r="F253" s="71" t="s">
        <v>375</v>
      </c>
      <c r="G253" s="71">
        <v>33</v>
      </c>
      <c r="H253" s="72">
        <v>29</v>
      </c>
      <c r="I253" s="72"/>
      <c r="J253" s="72">
        <v>1</v>
      </c>
    </row>
    <row r="254" spans="1:10">
      <c r="A254" s="266"/>
      <c r="B254" s="272"/>
      <c r="C254" s="273" t="s">
        <v>911</v>
      </c>
      <c r="D254" s="71" t="s">
        <v>635</v>
      </c>
      <c r="E254" s="273" t="s">
        <v>903</v>
      </c>
      <c r="F254" s="71" t="s">
        <v>375</v>
      </c>
      <c r="G254" s="71">
        <v>33</v>
      </c>
      <c r="H254" s="72">
        <v>16.600000000000001</v>
      </c>
      <c r="I254" s="72"/>
      <c r="J254" s="72">
        <v>1</v>
      </c>
    </row>
    <row r="255" spans="1:10">
      <c r="A255" s="266"/>
      <c r="B255" s="272"/>
      <c r="C255" s="273" t="s">
        <v>912</v>
      </c>
      <c r="D255" s="71" t="s">
        <v>631</v>
      </c>
      <c r="E255" s="273" t="s">
        <v>638</v>
      </c>
      <c r="F255" s="71" t="s">
        <v>375</v>
      </c>
      <c r="G255" s="71">
        <v>60</v>
      </c>
      <c r="H255" s="72">
        <v>11.6</v>
      </c>
      <c r="I255" s="72"/>
      <c r="J255" s="72">
        <v>1</v>
      </c>
    </row>
    <row r="256" spans="1:10">
      <c r="A256" s="266"/>
      <c r="B256" s="272"/>
      <c r="C256" s="273" t="s">
        <v>913</v>
      </c>
      <c r="D256" s="71" t="s">
        <v>633</v>
      </c>
      <c r="E256" s="273" t="s">
        <v>914</v>
      </c>
      <c r="F256" s="71" t="s">
        <v>375</v>
      </c>
      <c r="G256" s="71">
        <v>66</v>
      </c>
      <c r="H256" s="72">
        <v>27.33</v>
      </c>
      <c r="I256" s="72">
        <v>131</v>
      </c>
      <c r="J256" s="72">
        <v>1</v>
      </c>
    </row>
    <row r="257" spans="1:10">
      <c r="A257" s="266"/>
      <c r="B257" s="272"/>
      <c r="C257" s="273" t="s">
        <v>915</v>
      </c>
      <c r="D257" s="71" t="s">
        <v>638</v>
      </c>
      <c r="E257" s="273" t="s">
        <v>633</v>
      </c>
      <c r="F257" s="71" t="s">
        <v>375</v>
      </c>
      <c r="G257" s="71">
        <v>66</v>
      </c>
      <c r="H257" s="72">
        <v>7.5</v>
      </c>
      <c r="I257" s="72">
        <v>219</v>
      </c>
      <c r="J257" s="72">
        <v>1</v>
      </c>
    </row>
    <row r="258" spans="1:10">
      <c r="A258" s="266"/>
      <c r="B258" s="272"/>
      <c r="C258" s="273" t="s">
        <v>916</v>
      </c>
      <c r="D258" s="71" t="s">
        <v>631</v>
      </c>
      <c r="E258" s="273" t="s">
        <v>633</v>
      </c>
      <c r="F258" s="71" t="s">
        <v>375</v>
      </c>
      <c r="G258" s="71">
        <v>66</v>
      </c>
      <c r="H258" s="72">
        <v>5.58</v>
      </c>
      <c r="I258" s="72"/>
      <c r="J258" s="72">
        <v>1</v>
      </c>
    </row>
    <row r="259" spans="1:10">
      <c r="A259" s="266"/>
      <c r="B259" s="272" t="s">
        <v>917</v>
      </c>
      <c r="C259" s="273" t="s">
        <v>918</v>
      </c>
      <c r="D259" s="71" t="s">
        <v>919</v>
      </c>
      <c r="E259" s="273" t="s">
        <v>920</v>
      </c>
      <c r="F259" s="71" t="s">
        <v>375</v>
      </c>
      <c r="G259" s="71">
        <v>138</v>
      </c>
      <c r="H259" s="72">
        <v>69.2</v>
      </c>
      <c r="I259" s="72">
        <v>470</v>
      </c>
      <c r="J259" s="72">
        <v>1</v>
      </c>
    </row>
    <row r="260" spans="1:10">
      <c r="A260" s="266"/>
      <c r="B260" s="272"/>
      <c r="C260" s="273" t="s">
        <v>921</v>
      </c>
      <c r="D260" s="71" t="s">
        <v>920</v>
      </c>
      <c r="E260" s="273" t="s">
        <v>922</v>
      </c>
      <c r="F260" s="71" t="s">
        <v>375</v>
      </c>
      <c r="G260" s="71">
        <v>138</v>
      </c>
      <c r="H260" s="72">
        <v>152.6</v>
      </c>
      <c r="I260" s="72">
        <v>455</v>
      </c>
      <c r="J260" s="72">
        <v>1</v>
      </c>
    </row>
    <row r="261" spans="1:10">
      <c r="A261" s="266"/>
      <c r="B261" s="272"/>
      <c r="C261" s="273" t="s">
        <v>728</v>
      </c>
      <c r="D261" s="71" t="s">
        <v>923</v>
      </c>
      <c r="E261" s="273" t="s">
        <v>924</v>
      </c>
      <c r="F261" s="71" t="s">
        <v>375</v>
      </c>
      <c r="G261" s="71">
        <v>33</v>
      </c>
      <c r="H261" s="72">
        <v>15.7</v>
      </c>
      <c r="I261" s="72"/>
      <c r="J261" s="72">
        <v>1</v>
      </c>
    </row>
    <row r="262" spans="1:10">
      <c r="A262" s="266"/>
      <c r="B262" s="272"/>
      <c r="C262" s="273" t="s">
        <v>925</v>
      </c>
      <c r="D262" s="71" t="s">
        <v>926</v>
      </c>
      <c r="E262" s="273" t="s">
        <v>927</v>
      </c>
      <c r="F262" s="71" t="s">
        <v>375</v>
      </c>
      <c r="G262" s="71">
        <v>60</v>
      </c>
      <c r="H262" s="72">
        <v>15</v>
      </c>
      <c r="I262" s="72">
        <v>167</v>
      </c>
      <c r="J262" s="72">
        <v>1</v>
      </c>
    </row>
    <row r="263" spans="1:10">
      <c r="A263" s="266"/>
      <c r="B263" s="272"/>
      <c r="C263" s="273"/>
      <c r="D263" s="71" t="s">
        <v>618</v>
      </c>
      <c r="E263" s="273" t="s">
        <v>926</v>
      </c>
      <c r="F263" s="71" t="s">
        <v>375</v>
      </c>
      <c r="G263" s="71">
        <v>60</v>
      </c>
      <c r="H263" s="72">
        <v>21</v>
      </c>
      <c r="I263" s="72">
        <v>167</v>
      </c>
      <c r="J263" s="72">
        <v>1</v>
      </c>
    </row>
    <row r="264" spans="1:10">
      <c r="A264" s="266"/>
      <c r="B264" s="272"/>
      <c r="C264" s="273" t="s">
        <v>928</v>
      </c>
      <c r="D264" s="71" t="s">
        <v>929</v>
      </c>
      <c r="E264" s="273" t="s">
        <v>453</v>
      </c>
      <c r="F264" s="71" t="s">
        <v>375</v>
      </c>
      <c r="G264" s="71">
        <v>60</v>
      </c>
      <c r="H264" s="72">
        <v>58.24</v>
      </c>
      <c r="I264" s="72">
        <v>200</v>
      </c>
      <c r="J264" s="72">
        <v>1</v>
      </c>
    </row>
    <row r="265" spans="1:10">
      <c r="A265" s="266"/>
      <c r="B265" s="272"/>
      <c r="C265" s="273" t="s">
        <v>930</v>
      </c>
      <c r="D265" s="71" t="s">
        <v>927</v>
      </c>
      <c r="E265" s="273" t="s">
        <v>931</v>
      </c>
      <c r="F265" s="71" t="s">
        <v>375</v>
      </c>
      <c r="G265" s="71">
        <v>60</v>
      </c>
      <c r="H265" s="72">
        <v>33.630000000000003</v>
      </c>
      <c r="I265" s="72">
        <v>150</v>
      </c>
      <c r="J265" s="72">
        <v>1</v>
      </c>
    </row>
    <row r="266" spans="1:10">
      <c r="A266" s="266"/>
      <c r="B266" s="272"/>
      <c r="C266" s="273" t="s">
        <v>932</v>
      </c>
      <c r="D266" s="71" t="s">
        <v>929</v>
      </c>
      <c r="E266" s="273" t="s">
        <v>933</v>
      </c>
      <c r="F266" s="71" t="s">
        <v>375</v>
      </c>
      <c r="G266" s="71">
        <v>60</v>
      </c>
      <c r="H266" s="72">
        <v>14</v>
      </c>
      <c r="I266" s="72">
        <v>105</v>
      </c>
      <c r="J266" s="72">
        <v>1</v>
      </c>
    </row>
    <row r="267" spans="1:10">
      <c r="A267" s="266"/>
      <c r="B267" s="272"/>
      <c r="C267" s="273"/>
      <c r="D267" s="71" t="s">
        <v>933</v>
      </c>
      <c r="E267" s="273" t="s">
        <v>934</v>
      </c>
      <c r="F267" s="71" t="s">
        <v>375</v>
      </c>
      <c r="G267" s="71">
        <v>60</v>
      </c>
      <c r="H267" s="72">
        <v>55.8</v>
      </c>
      <c r="I267" s="72">
        <v>105</v>
      </c>
      <c r="J267" s="72">
        <v>1</v>
      </c>
    </row>
    <row r="268" spans="1:10">
      <c r="A268" s="266"/>
      <c r="B268" s="272"/>
      <c r="C268" s="273" t="s">
        <v>935</v>
      </c>
      <c r="D268" s="71" t="s">
        <v>933</v>
      </c>
      <c r="E268" s="273" t="s">
        <v>936</v>
      </c>
      <c r="F268" s="71" t="s">
        <v>375</v>
      </c>
      <c r="G268" s="71">
        <v>60</v>
      </c>
      <c r="H268" s="72">
        <v>67.33</v>
      </c>
      <c r="I268" s="72">
        <v>105</v>
      </c>
      <c r="J268" s="72">
        <v>1</v>
      </c>
    </row>
    <row r="269" spans="1:10">
      <c r="A269" s="266"/>
      <c r="B269" s="272"/>
      <c r="C269" s="273" t="s">
        <v>937</v>
      </c>
      <c r="D269" s="71" t="s">
        <v>619</v>
      </c>
      <c r="E269" s="273" t="s">
        <v>938</v>
      </c>
      <c r="F269" s="71" t="s">
        <v>375</v>
      </c>
      <c r="G269" s="71">
        <v>60</v>
      </c>
      <c r="H269" s="72">
        <v>26</v>
      </c>
      <c r="I269" s="72">
        <v>105</v>
      </c>
      <c r="J269" s="72">
        <v>1</v>
      </c>
    </row>
    <row r="270" spans="1:10">
      <c r="A270" s="266"/>
      <c r="B270" s="272"/>
      <c r="C270" s="273" t="s">
        <v>939</v>
      </c>
      <c r="D270" s="71" t="s">
        <v>938</v>
      </c>
      <c r="E270" s="273" t="s">
        <v>940</v>
      </c>
      <c r="F270" s="71" t="s">
        <v>375</v>
      </c>
      <c r="G270" s="71">
        <v>60</v>
      </c>
      <c r="H270" s="72">
        <v>30</v>
      </c>
      <c r="I270" s="72">
        <v>105</v>
      </c>
      <c r="J270" s="72">
        <v>1</v>
      </c>
    </row>
    <row r="271" spans="1:10">
      <c r="A271" s="266"/>
      <c r="B271" s="272"/>
      <c r="C271" s="273" t="s">
        <v>941</v>
      </c>
      <c r="D271" s="71" t="s">
        <v>942</v>
      </c>
      <c r="E271" s="273" t="s">
        <v>943</v>
      </c>
      <c r="F271" s="71" t="s">
        <v>375</v>
      </c>
      <c r="G271" s="71">
        <v>66</v>
      </c>
      <c r="H271" s="72">
        <v>85.5</v>
      </c>
      <c r="I271" s="72"/>
      <c r="J271" s="72">
        <v>1</v>
      </c>
    </row>
    <row r="272" spans="1:10">
      <c r="A272" s="266"/>
      <c r="B272" s="274" t="s">
        <v>944</v>
      </c>
      <c r="C272" s="273" t="s">
        <v>945</v>
      </c>
      <c r="D272" s="71" t="s">
        <v>946</v>
      </c>
      <c r="E272" s="273" t="s">
        <v>712</v>
      </c>
      <c r="F272" s="71" t="s">
        <v>375</v>
      </c>
      <c r="G272" s="71">
        <v>60</v>
      </c>
      <c r="H272" s="72">
        <v>50.7</v>
      </c>
      <c r="I272" s="72"/>
      <c r="J272" s="72">
        <v>1</v>
      </c>
    </row>
    <row r="273" spans="1:10">
      <c r="A273" s="266"/>
      <c r="B273" s="275" t="s">
        <v>3485</v>
      </c>
      <c r="C273" s="273" t="s">
        <v>1902</v>
      </c>
      <c r="D273" s="71" t="s">
        <v>1903</v>
      </c>
      <c r="E273" s="273" t="s">
        <v>1904</v>
      </c>
      <c r="F273" s="71" t="s">
        <v>375</v>
      </c>
      <c r="G273" s="71">
        <v>220</v>
      </c>
      <c r="H273" s="72">
        <v>87.85</v>
      </c>
      <c r="I273" s="72"/>
      <c r="J273" s="72">
        <v>1</v>
      </c>
    </row>
    <row r="274" spans="1:10">
      <c r="A274" s="266"/>
      <c r="B274" s="275"/>
      <c r="C274" s="273" t="s">
        <v>1905</v>
      </c>
      <c r="D274" s="71" t="s">
        <v>1903</v>
      </c>
      <c r="E274" s="273" t="s">
        <v>1904</v>
      </c>
      <c r="F274" s="71" t="s">
        <v>375</v>
      </c>
      <c r="G274" s="71">
        <v>220</v>
      </c>
      <c r="H274" s="72">
        <v>87.85</v>
      </c>
      <c r="I274" s="72"/>
      <c r="J274" s="72">
        <v>1</v>
      </c>
    </row>
    <row r="275" spans="1:10">
      <c r="A275" s="266"/>
      <c r="B275" s="275"/>
      <c r="C275" s="273" t="s">
        <v>425</v>
      </c>
      <c r="D275" s="71" t="s">
        <v>1906</v>
      </c>
      <c r="E275" s="273" t="s">
        <v>1907</v>
      </c>
      <c r="F275" s="71" t="s">
        <v>375</v>
      </c>
      <c r="G275" s="71">
        <v>220</v>
      </c>
      <c r="H275" s="72">
        <v>35.479999999999997</v>
      </c>
      <c r="I275" s="72"/>
      <c r="J275" s="72">
        <v>1</v>
      </c>
    </row>
    <row r="276" spans="1:10">
      <c r="A276" s="266"/>
      <c r="B276" s="275"/>
      <c r="C276" s="273" t="s">
        <v>427</v>
      </c>
      <c r="D276" s="71" t="s">
        <v>1906</v>
      </c>
      <c r="E276" s="273" t="s">
        <v>1907</v>
      </c>
      <c r="F276" s="71" t="s">
        <v>375</v>
      </c>
      <c r="G276" s="71">
        <v>220</v>
      </c>
      <c r="H276" s="72">
        <v>35.479999999999997</v>
      </c>
      <c r="I276" s="72"/>
      <c r="J276" s="72">
        <v>1</v>
      </c>
    </row>
    <row r="277" spans="1:10">
      <c r="A277" s="266"/>
      <c r="B277" s="272" t="s">
        <v>947</v>
      </c>
      <c r="C277" s="273" t="s">
        <v>948</v>
      </c>
      <c r="D277" s="71" t="s">
        <v>539</v>
      </c>
      <c r="E277" s="273" t="s">
        <v>949</v>
      </c>
      <c r="F277" s="71" t="s">
        <v>375</v>
      </c>
      <c r="G277" s="71">
        <v>220</v>
      </c>
      <c r="H277" s="72">
        <v>9.56</v>
      </c>
      <c r="I277" s="72">
        <v>860</v>
      </c>
      <c r="J277" s="72">
        <v>1</v>
      </c>
    </row>
    <row r="278" spans="1:10">
      <c r="A278" s="266"/>
      <c r="B278" s="272"/>
      <c r="C278" s="273" t="s">
        <v>950</v>
      </c>
      <c r="D278" s="71" t="s">
        <v>539</v>
      </c>
      <c r="E278" s="273" t="s">
        <v>949</v>
      </c>
      <c r="F278" s="71" t="s">
        <v>375</v>
      </c>
      <c r="G278" s="71">
        <v>220</v>
      </c>
      <c r="H278" s="72">
        <v>9.09</v>
      </c>
      <c r="I278" s="72">
        <v>860</v>
      </c>
      <c r="J278" s="72">
        <v>1</v>
      </c>
    </row>
    <row r="279" spans="1:10">
      <c r="A279" s="266"/>
      <c r="B279" s="272"/>
      <c r="C279" s="273" t="s">
        <v>951</v>
      </c>
      <c r="D279" s="71" t="s">
        <v>952</v>
      </c>
      <c r="E279" s="273" t="s">
        <v>953</v>
      </c>
      <c r="F279" s="71" t="s">
        <v>375</v>
      </c>
      <c r="G279" s="71">
        <v>220</v>
      </c>
      <c r="H279" s="72">
        <v>1.27</v>
      </c>
      <c r="I279" s="72">
        <v>600</v>
      </c>
      <c r="J279" s="72">
        <v>1</v>
      </c>
    </row>
    <row r="280" spans="1:10">
      <c r="A280" s="266"/>
      <c r="B280" s="272"/>
      <c r="C280" s="273" t="s">
        <v>954</v>
      </c>
      <c r="D280" s="71" t="s">
        <v>952</v>
      </c>
      <c r="E280" s="273" t="s">
        <v>953</v>
      </c>
      <c r="F280" s="71" t="s">
        <v>375</v>
      </c>
      <c r="G280" s="71">
        <v>220</v>
      </c>
      <c r="H280" s="72">
        <v>1.27</v>
      </c>
      <c r="I280" s="72">
        <v>600</v>
      </c>
      <c r="J280" s="72">
        <v>1</v>
      </c>
    </row>
    <row r="281" spans="1:10">
      <c r="A281" s="266"/>
      <c r="B281" s="272"/>
      <c r="C281" s="273" t="s">
        <v>955</v>
      </c>
      <c r="D281" s="71" t="s">
        <v>956</v>
      </c>
      <c r="E281" s="273" t="s">
        <v>957</v>
      </c>
      <c r="F281" s="71" t="s">
        <v>375</v>
      </c>
      <c r="G281" s="71">
        <v>60</v>
      </c>
      <c r="H281" s="72">
        <v>11.1</v>
      </c>
      <c r="I281" s="72"/>
      <c r="J281" s="72">
        <v>1</v>
      </c>
    </row>
    <row r="282" spans="1:10">
      <c r="A282" s="266"/>
      <c r="B282" s="272"/>
      <c r="C282" s="273" t="s">
        <v>958</v>
      </c>
      <c r="D282" s="71" t="s">
        <v>442</v>
      </c>
      <c r="E282" s="273" t="s">
        <v>633</v>
      </c>
      <c r="F282" s="71" t="s">
        <v>375</v>
      </c>
      <c r="G282" s="71">
        <v>60</v>
      </c>
      <c r="H282" s="72">
        <v>2.83</v>
      </c>
      <c r="I282" s="72">
        <v>600</v>
      </c>
      <c r="J282" s="72">
        <v>1</v>
      </c>
    </row>
    <row r="283" spans="1:10">
      <c r="A283" s="266"/>
      <c r="B283" s="272"/>
      <c r="C283" s="273" t="s">
        <v>959</v>
      </c>
      <c r="D283" s="71" t="s">
        <v>960</v>
      </c>
      <c r="E283" s="273" t="s">
        <v>633</v>
      </c>
      <c r="F283" s="71" t="s">
        <v>375</v>
      </c>
      <c r="G283" s="71">
        <v>60</v>
      </c>
      <c r="H283" s="72">
        <v>2.95</v>
      </c>
      <c r="I283" s="72">
        <v>610</v>
      </c>
      <c r="J283" s="72">
        <v>1</v>
      </c>
    </row>
    <row r="284" spans="1:10">
      <c r="A284" s="266"/>
      <c r="B284" s="272"/>
      <c r="C284" s="273" t="s">
        <v>961</v>
      </c>
      <c r="D284" s="71" t="s">
        <v>442</v>
      </c>
      <c r="E284" s="273" t="s">
        <v>633</v>
      </c>
      <c r="F284" s="71" t="s">
        <v>375</v>
      </c>
      <c r="G284" s="71">
        <v>60</v>
      </c>
      <c r="H284" s="72">
        <v>2.8</v>
      </c>
      <c r="I284" s="72">
        <v>600</v>
      </c>
      <c r="J284" s="72">
        <v>1</v>
      </c>
    </row>
    <row r="285" spans="1:10">
      <c r="A285" s="266"/>
      <c r="B285" s="272"/>
      <c r="C285" s="273" t="s">
        <v>962</v>
      </c>
      <c r="D285" s="71" t="s">
        <v>949</v>
      </c>
      <c r="E285" s="273" t="s">
        <v>963</v>
      </c>
      <c r="F285" s="71" t="s">
        <v>375</v>
      </c>
      <c r="G285" s="71">
        <v>60</v>
      </c>
      <c r="H285" s="72">
        <v>9.14</v>
      </c>
      <c r="I285" s="72">
        <v>750</v>
      </c>
      <c r="J285" s="72">
        <v>1</v>
      </c>
    </row>
    <row r="286" spans="1:10">
      <c r="A286" s="266"/>
      <c r="B286" s="272"/>
      <c r="C286" s="273" t="s">
        <v>964</v>
      </c>
      <c r="D286" s="71" t="s">
        <v>949</v>
      </c>
      <c r="E286" s="273" t="s">
        <v>965</v>
      </c>
      <c r="F286" s="71" t="s">
        <v>375</v>
      </c>
      <c r="G286" s="71">
        <v>60</v>
      </c>
      <c r="H286" s="72">
        <v>3.34</v>
      </c>
      <c r="I286" s="72">
        <v>750</v>
      </c>
      <c r="J286" s="72">
        <v>1</v>
      </c>
    </row>
    <row r="287" spans="1:10">
      <c r="A287" s="266"/>
      <c r="B287" s="272"/>
      <c r="C287" s="273" t="s">
        <v>966</v>
      </c>
      <c r="D287" s="71" t="s">
        <v>539</v>
      </c>
      <c r="E287" s="273" t="s">
        <v>967</v>
      </c>
      <c r="F287" s="71" t="s">
        <v>375</v>
      </c>
      <c r="G287" s="71">
        <v>60</v>
      </c>
      <c r="H287" s="72">
        <v>6.94</v>
      </c>
      <c r="I287" s="72">
        <v>540</v>
      </c>
      <c r="J287" s="72">
        <v>1</v>
      </c>
    </row>
    <row r="288" spans="1:10">
      <c r="A288" s="266"/>
      <c r="B288" s="272"/>
      <c r="C288" s="273" t="s">
        <v>968</v>
      </c>
      <c r="D288" s="71" t="s">
        <v>539</v>
      </c>
      <c r="E288" s="273" t="s">
        <v>969</v>
      </c>
      <c r="F288" s="71" t="s">
        <v>375</v>
      </c>
      <c r="G288" s="71">
        <v>60</v>
      </c>
      <c r="H288" s="72">
        <v>8.3000000000000007</v>
      </c>
      <c r="I288" s="72">
        <v>540</v>
      </c>
      <c r="J288" s="72">
        <v>1</v>
      </c>
    </row>
    <row r="289" spans="1:10">
      <c r="A289" s="266"/>
      <c r="B289" s="272"/>
      <c r="C289" s="273" t="s">
        <v>970</v>
      </c>
      <c r="D289" s="71" t="s">
        <v>539</v>
      </c>
      <c r="E289" s="273" t="s">
        <v>971</v>
      </c>
      <c r="F289" s="71" t="s">
        <v>375</v>
      </c>
      <c r="G289" s="71">
        <v>60</v>
      </c>
      <c r="H289" s="72">
        <v>7.07</v>
      </c>
      <c r="I289" s="72">
        <v>540</v>
      </c>
      <c r="J289" s="72">
        <v>1</v>
      </c>
    </row>
    <row r="290" spans="1:10">
      <c r="A290" s="266"/>
      <c r="B290" s="272"/>
      <c r="C290" s="273" t="s">
        <v>972</v>
      </c>
      <c r="D290" s="71" t="s">
        <v>539</v>
      </c>
      <c r="E290" s="273" t="s">
        <v>971</v>
      </c>
      <c r="F290" s="71" t="s">
        <v>375</v>
      </c>
      <c r="G290" s="71">
        <v>60</v>
      </c>
      <c r="H290" s="72">
        <v>7.07</v>
      </c>
      <c r="I290" s="72">
        <v>540</v>
      </c>
      <c r="J290" s="72">
        <v>1</v>
      </c>
    </row>
    <row r="291" spans="1:10">
      <c r="A291" s="266"/>
      <c r="B291" s="272"/>
      <c r="C291" s="273" t="s">
        <v>973</v>
      </c>
      <c r="D291" s="71" t="s">
        <v>949</v>
      </c>
      <c r="E291" s="273" t="s">
        <v>974</v>
      </c>
      <c r="F291" s="71" t="s">
        <v>375</v>
      </c>
      <c r="G291" s="71">
        <v>60</v>
      </c>
      <c r="H291" s="72">
        <v>4.34</v>
      </c>
      <c r="I291" s="72">
        <v>750</v>
      </c>
      <c r="J291" s="72">
        <v>1</v>
      </c>
    </row>
    <row r="292" spans="1:10">
      <c r="A292" s="266"/>
      <c r="B292" s="272"/>
      <c r="C292" s="273" t="s">
        <v>975</v>
      </c>
      <c r="D292" s="71" t="s">
        <v>949</v>
      </c>
      <c r="E292" s="273" t="s">
        <v>974</v>
      </c>
      <c r="F292" s="71" t="s">
        <v>375</v>
      </c>
      <c r="G292" s="71">
        <v>60</v>
      </c>
      <c r="H292" s="72">
        <v>3.82</v>
      </c>
      <c r="I292" s="72">
        <v>540</v>
      </c>
      <c r="J292" s="72">
        <v>1</v>
      </c>
    </row>
    <row r="293" spans="1:10">
      <c r="A293" s="266"/>
      <c r="B293" s="272"/>
      <c r="C293" s="273" t="s">
        <v>976</v>
      </c>
      <c r="D293" s="71" t="s">
        <v>977</v>
      </c>
      <c r="E293" s="273" t="s">
        <v>978</v>
      </c>
      <c r="F293" s="71" t="s">
        <v>375</v>
      </c>
      <c r="G293" s="71">
        <v>60</v>
      </c>
      <c r="H293" s="72">
        <v>7.1</v>
      </c>
      <c r="I293" s="72"/>
      <c r="J293" s="72">
        <v>1</v>
      </c>
    </row>
    <row r="294" spans="1:10">
      <c r="A294" s="266"/>
      <c r="B294" s="272"/>
      <c r="C294" s="273" t="s">
        <v>979</v>
      </c>
      <c r="D294" s="71" t="s">
        <v>539</v>
      </c>
      <c r="E294" s="273" t="s">
        <v>967</v>
      </c>
      <c r="F294" s="71" t="s">
        <v>375</v>
      </c>
      <c r="G294" s="71">
        <v>60</v>
      </c>
      <c r="H294" s="72">
        <v>4.6500000000000004</v>
      </c>
      <c r="I294" s="72">
        <v>540</v>
      </c>
      <c r="J294" s="72">
        <v>1</v>
      </c>
    </row>
    <row r="295" spans="1:10">
      <c r="A295" s="266"/>
      <c r="B295" s="272"/>
      <c r="C295" s="273" t="s">
        <v>980</v>
      </c>
      <c r="D295" s="71" t="s">
        <v>977</v>
      </c>
      <c r="E295" s="273" t="s">
        <v>981</v>
      </c>
      <c r="F295" s="71" t="s">
        <v>375</v>
      </c>
      <c r="G295" s="71">
        <v>60</v>
      </c>
      <c r="H295" s="72">
        <v>18.53</v>
      </c>
      <c r="I295" s="72">
        <v>540</v>
      </c>
      <c r="J295" s="72">
        <v>1</v>
      </c>
    </row>
    <row r="296" spans="1:10">
      <c r="A296" s="266"/>
      <c r="B296" s="272"/>
      <c r="C296" s="273" t="s">
        <v>982</v>
      </c>
      <c r="D296" s="71" t="s">
        <v>539</v>
      </c>
      <c r="E296" s="273" t="s">
        <v>983</v>
      </c>
      <c r="F296" s="71" t="s">
        <v>375</v>
      </c>
      <c r="G296" s="71">
        <v>60</v>
      </c>
      <c r="H296" s="72">
        <v>15.1</v>
      </c>
      <c r="I296" s="72">
        <v>540</v>
      </c>
      <c r="J296" s="72">
        <v>1</v>
      </c>
    </row>
    <row r="297" spans="1:10">
      <c r="A297" s="266"/>
      <c r="B297" s="272"/>
      <c r="C297" s="273" t="s">
        <v>984</v>
      </c>
      <c r="D297" s="71" t="s">
        <v>949</v>
      </c>
      <c r="E297" s="273" t="s">
        <v>965</v>
      </c>
      <c r="F297" s="71" t="s">
        <v>375</v>
      </c>
      <c r="G297" s="71">
        <v>60</v>
      </c>
      <c r="H297" s="72">
        <v>3.32</v>
      </c>
      <c r="I297" s="72">
        <v>540</v>
      </c>
      <c r="J297" s="72">
        <v>1</v>
      </c>
    </row>
    <row r="298" spans="1:10">
      <c r="A298" s="266"/>
      <c r="B298" s="272"/>
      <c r="C298" s="273" t="s">
        <v>985</v>
      </c>
      <c r="D298" s="71" t="s">
        <v>974</v>
      </c>
      <c r="E298" s="273" t="s">
        <v>965</v>
      </c>
      <c r="F298" s="71" t="s">
        <v>375</v>
      </c>
      <c r="G298" s="71">
        <v>60</v>
      </c>
      <c r="H298" s="72">
        <v>5.27</v>
      </c>
      <c r="I298" s="72">
        <v>540</v>
      </c>
      <c r="J298" s="72">
        <v>1</v>
      </c>
    </row>
    <row r="299" spans="1:10">
      <c r="A299" s="266"/>
      <c r="B299" s="272"/>
      <c r="C299" s="273" t="s">
        <v>986</v>
      </c>
      <c r="D299" s="71" t="s">
        <v>965</v>
      </c>
      <c r="E299" s="273" t="s">
        <v>963</v>
      </c>
      <c r="F299" s="71" t="s">
        <v>375</v>
      </c>
      <c r="G299" s="71">
        <v>60</v>
      </c>
      <c r="H299" s="72">
        <v>5.88</v>
      </c>
      <c r="I299" s="72">
        <v>540</v>
      </c>
      <c r="J299" s="72">
        <v>1</v>
      </c>
    </row>
    <row r="300" spans="1:10">
      <c r="A300" s="266"/>
      <c r="B300" s="272"/>
      <c r="C300" s="273" t="s">
        <v>987</v>
      </c>
      <c r="D300" s="71" t="s">
        <v>981</v>
      </c>
      <c r="E300" s="273" t="s">
        <v>952</v>
      </c>
      <c r="F300" s="71" t="s">
        <v>375</v>
      </c>
      <c r="G300" s="71">
        <v>60</v>
      </c>
      <c r="H300" s="72">
        <v>4.49</v>
      </c>
      <c r="I300" s="72">
        <v>540</v>
      </c>
      <c r="J300" s="72">
        <v>1</v>
      </c>
    </row>
    <row r="301" spans="1:10">
      <c r="A301" s="266"/>
      <c r="B301" s="272"/>
      <c r="C301" s="273" t="s">
        <v>988</v>
      </c>
      <c r="D301" s="71" t="s">
        <v>952</v>
      </c>
      <c r="E301" s="273" t="s">
        <v>989</v>
      </c>
      <c r="F301" s="71" t="s">
        <v>375</v>
      </c>
      <c r="G301" s="71">
        <v>60</v>
      </c>
      <c r="H301" s="72">
        <v>5.76</v>
      </c>
      <c r="I301" s="72">
        <v>540</v>
      </c>
      <c r="J301" s="72">
        <v>1</v>
      </c>
    </row>
    <row r="302" spans="1:10">
      <c r="A302" s="266"/>
      <c r="B302" s="272"/>
      <c r="C302" s="273" t="s">
        <v>990</v>
      </c>
      <c r="D302" s="71" t="s">
        <v>953</v>
      </c>
      <c r="E302" s="273" t="s">
        <v>989</v>
      </c>
      <c r="F302" s="71" t="s">
        <v>375</v>
      </c>
      <c r="G302" s="71">
        <v>60</v>
      </c>
      <c r="H302" s="72">
        <v>6.64</v>
      </c>
      <c r="I302" s="72">
        <v>540</v>
      </c>
      <c r="J302" s="72">
        <v>1</v>
      </c>
    </row>
    <row r="303" spans="1:10">
      <c r="A303" s="266"/>
      <c r="B303" s="272"/>
      <c r="C303" s="273" t="s">
        <v>991</v>
      </c>
      <c r="D303" s="71" t="s">
        <v>953</v>
      </c>
      <c r="E303" s="273" t="s">
        <v>969</v>
      </c>
      <c r="F303" s="71" t="s">
        <v>375</v>
      </c>
      <c r="G303" s="71">
        <v>60</v>
      </c>
      <c r="H303" s="72">
        <v>7.48</v>
      </c>
      <c r="I303" s="72">
        <v>540</v>
      </c>
      <c r="J303" s="72">
        <v>1</v>
      </c>
    </row>
    <row r="304" spans="1:10">
      <c r="A304" s="266"/>
      <c r="B304" s="272"/>
      <c r="C304" s="273" t="s">
        <v>992</v>
      </c>
      <c r="D304" s="71" t="s">
        <v>953</v>
      </c>
      <c r="E304" s="273" t="s">
        <v>981</v>
      </c>
      <c r="F304" s="71" t="s">
        <v>375</v>
      </c>
      <c r="G304" s="71">
        <v>60</v>
      </c>
      <c r="H304" s="72">
        <v>12.78</v>
      </c>
      <c r="I304" s="72">
        <v>540</v>
      </c>
      <c r="J304" s="72">
        <v>1</v>
      </c>
    </row>
    <row r="305" spans="1:10">
      <c r="A305" s="266"/>
      <c r="B305" s="272"/>
      <c r="C305" s="273" t="s">
        <v>993</v>
      </c>
      <c r="D305" s="71" t="s">
        <v>953</v>
      </c>
      <c r="E305" s="273" t="s">
        <v>994</v>
      </c>
      <c r="F305" s="71" t="s">
        <v>375</v>
      </c>
      <c r="G305" s="71">
        <v>60</v>
      </c>
      <c r="H305" s="72">
        <v>8.19</v>
      </c>
      <c r="I305" s="72">
        <v>540</v>
      </c>
      <c r="J305" s="72">
        <v>1</v>
      </c>
    </row>
    <row r="306" spans="1:10">
      <c r="A306" s="266"/>
      <c r="B306" s="272"/>
      <c r="C306" s="273" t="s">
        <v>995</v>
      </c>
      <c r="D306" s="71" t="s">
        <v>539</v>
      </c>
      <c r="E306" s="273" t="s">
        <v>996</v>
      </c>
      <c r="F306" s="71" t="s">
        <v>375</v>
      </c>
      <c r="G306" s="71">
        <v>60</v>
      </c>
      <c r="H306" s="72">
        <v>4.9950000000000001</v>
      </c>
      <c r="I306" s="72"/>
      <c r="J306" s="72">
        <v>1</v>
      </c>
    </row>
    <row r="307" spans="1:10">
      <c r="A307" s="266"/>
      <c r="B307" s="272"/>
      <c r="C307" s="273" t="s">
        <v>997</v>
      </c>
      <c r="D307" s="71" t="s">
        <v>539</v>
      </c>
      <c r="E307" s="273" t="s">
        <v>996</v>
      </c>
      <c r="F307" s="71" t="s">
        <v>375</v>
      </c>
      <c r="G307" s="71">
        <v>60</v>
      </c>
      <c r="H307" s="72">
        <v>4.9950000000000001</v>
      </c>
      <c r="I307" s="72"/>
      <c r="J307" s="72">
        <v>1</v>
      </c>
    </row>
    <row r="308" spans="1:10">
      <c r="A308" s="266"/>
      <c r="B308" s="272"/>
      <c r="C308" s="273" t="s">
        <v>998</v>
      </c>
      <c r="D308" s="71" t="s">
        <v>949</v>
      </c>
      <c r="E308" s="273" t="s">
        <v>999</v>
      </c>
      <c r="F308" s="71" t="s">
        <v>375</v>
      </c>
      <c r="G308" s="71">
        <v>60</v>
      </c>
      <c r="H308" s="72">
        <v>8.4700000000000006</v>
      </c>
      <c r="I308" s="72">
        <v>540</v>
      </c>
      <c r="J308" s="72">
        <v>1</v>
      </c>
    </row>
    <row r="309" spans="1:10">
      <c r="A309" s="266"/>
      <c r="B309" s="272"/>
      <c r="C309" s="273" t="s">
        <v>1000</v>
      </c>
      <c r="D309" s="71" t="s">
        <v>949</v>
      </c>
      <c r="E309" s="273" t="s">
        <v>971</v>
      </c>
      <c r="F309" s="71" t="s">
        <v>375</v>
      </c>
      <c r="G309" s="71">
        <v>60</v>
      </c>
      <c r="H309" s="72">
        <v>7.45</v>
      </c>
      <c r="I309" s="72">
        <v>540</v>
      </c>
      <c r="J309" s="72">
        <v>1</v>
      </c>
    </row>
    <row r="310" spans="1:10">
      <c r="A310" s="266"/>
      <c r="B310" s="272"/>
      <c r="C310" s="273" t="s">
        <v>1001</v>
      </c>
      <c r="D310" s="71" t="s">
        <v>971</v>
      </c>
      <c r="E310" s="273" t="s">
        <v>999</v>
      </c>
      <c r="F310" s="71" t="s">
        <v>375</v>
      </c>
      <c r="G310" s="71">
        <v>60</v>
      </c>
      <c r="H310" s="72">
        <v>2.57</v>
      </c>
      <c r="I310" s="72">
        <v>540</v>
      </c>
      <c r="J310" s="72">
        <v>1</v>
      </c>
    </row>
    <row r="311" spans="1:10">
      <c r="A311" s="266"/>
      <c r="B311" s="272"/>
      <c r="C311" s="273" t="s">
        <v>1002</v>
      </c>
      <c r="D311" s="71" t="s">
        <v>981</v>
      </c>
      <c r="E311" s="273" t="s">
        <v>1003</v>
      </c>
      <c r="F311" s="71" t="s">
        <v>375</v>
      </c>
      <c r="G311" s="71">
        <v>60</v>
      </c>
      <c r="H311" s="72">
        <v>34.9</v>
      </c>
      <c r="I311" s="72">
        <v>540</v>
      </c>
      <c r="J311" s="72">
        <v>1</v>
      </c>
    </row>
    <row r="312" spans="1:10">
      <c r="A312" s="266"/>
      <c r="B312" s="272"/>
      <c r="C312" s="273" t="s">
        <v>1004</v>
      </c>
      <c r="D312" s="71" t="s">
        <v>1005</v>
      </c>
      <c r="E312" s="273" t="s">
        <v>1006</v>
      </c>
      <c r="F312" s="71" t="s">
        <v>375</v>
      </c>
      <c r="G312" s="71">
        <v>60</v>
      </c>
      <c r="H312" s="72">
        <v>42.44</v>
      </c>
      <c r="I312" s="72">
        <v>540</v>
      </c>
      <c r="J312" s="72">
        <v>1</v>
      </c>
    </row>
    <row r="313" spans="1:10">
      <c r="A313" s="266"/>
      <c r="B313" s="272"/>
      <c r="C313" s="273" t="s">
        <v>1007</v>
      </c>
      <c r="D313" s="71" t="s">
        <v>1003</v>
      </c>
      <c r="E313" s="273" t="s">
        <v>1006</v>
      </c>
      <c r="F313" s="71" t="s">
        <v>375</v>
      </c>
      <c r="G313" s="71">
        <v>60</v>
      </c>
      <c r="H313" s="72">
        <v>14.1</v>
      </c>
      <c r="I313" s="72">
        <v>540</v>
      </c>
      <c r="J313" s="72">
        <v>1</v>
      </c>
    </row>
    <row r="314" spans="1:10">
      <c r="A314" s="266"/>
      <c r="B314" s="272"/>
      <c r="C314" s="273" t="s">
        <v>1008</v>
      </c>
      <c r="D314" s="71" t="s">
        <v>981</v>
      </c>
      <c r="E314" s="273" t="s">
        <v>1005</v>
      </c>
      <c r="F314" s="71" t="s">
        <v>375</v>
      </c>
      <c r="G314" s="71">
        <v>60</v>
      </c>
      <c r="H314" s="72">
        <v>9.58</v>
      </c>
      <c r="I314" s="72">
        <v>540</v>
      </c>
      <c r="J314" s="72">
        <v>1</v>
      </c>
    </row>
    <row r="315" spans="1:10">
      <c r="A315" s="266"/>
      <c r="B315" s="272"/>
      <c r="C315" s="273" t="s">
        <v>1009</v>
      </c>
      <c r="D315" s="71" t="s">
        <v>1010</v>
      </c>
      <c r="E315" s="273" t="s">
        <v>1011</v>
      </c>
      <c r="F315" s="71" t="s">
        <v>375</v>
      </c>
      <c r="G315" s="71">
        <v>60</v>
      </c>
      <c r="H315" s="72">
        <v>10.199999999999999</v>
      </c>
      <c r="I315" s="72"/>
      <c r="J315" s="72">
        <v>1</v>
      </c>
    </row>
    <row r="316" spans="1:10">
      <c r="A316" s="266"/>
      <c r="B316" s="272"/>
      <c r="C316" s="273" t="s">
        <v>1012</v>
      </c>
      <c r="D316" s="71" t="s">
        <v>1010</v>
      </c>
      <c r="E316" s="273" t="s">
        <v>957</v>
      </c>
      <c r="F316" s="71" t="s">
        <v>375</v>
      </c>
      <c r="G316" s="71">
        <v>60</v>
      </c>
      <c r="H316" s="72">
        <v>10</v>
      </c>
      <c r="I316" s="72"/>
      <c r="J316" s="72">
        <v>1</v>
      </c>
    </row>
    <row r="317" spans="1:10">
      <c r="A317" s="266"/>
      <c r="B317" s="272"/>
      <c r="C317" s="273" t="s">
        <v>1013</v>
      </c>
      <c r="D317" s="71" t="s">
        <v>953</v>
      </c>
      <c r="E317" s="273" t="s">
        <v>1014</v>
      </c>
      <c r="F317" s="71" t="s">
        <v>375</v>
      </c>
      <c r="G317" s="71">
        <v>60</v>
      </c>
      <c r="H317" s="72">
        <v>11.35</v>
      </c>
      <c r="I317" s="72">
        <v>540</v>
      </c>
      <c r="J317" s="72">
        <v>1</v>
      </c>
    </row>
    <row r="318" spans="1:10">
      <c r="A318" s="266"/>
      <c r="B318" s="272"/>
      <c r="C318" s="273" t="s">
        <v>1015</v>
      </c>
      <c r="D318" s="71" t="s">
        <v>398</v>
      </c>
      <c r="E318" s="273" t="s">
        <v>1016</v>
      </c>
      <c r="F318" s="71" t="s">
        <v>375</v>
      </c>
      <c r="G318" s="71">
        <v>66</v>
      </c>
      <c r="H318" s="72">
        <v>13.46</v>
      </c>
      <c r="I318" s="72">
        <v>540</v>
      </c>
      <c r="J318" s="72">
        <v>1</v>
      </c>
    </row>
    <row r="319" spans="1:10">
      <c r="A319" s="266"/>
      <c r="B319" s="272"/>
      <c r="C319" s="273" t="s">
        <v>1017</v>
      </c>
      <c r="D319" s="71" t="s">
        <v>983</v>
      </c>
      <c r="E319" s="273" t="s">
        <v>981</v>
      </c>
      <c r="F319" s="71" t="s">
        <v>375</v>
      </c>
      <c r="G319" s="71">
        <v>60</v>
      </c>
      <c r="H319" s="72">
        <v>6.16</v>
      </c>
      <c r="I319" s="72">
        <v>540</v>
      </c>
      <c r="J319" s="72">
        <v>1</v>
      </c>
    </row>
    <row r="320" spans="1:10">
      <c r="A320" s="266"/>
      <c r="B320" s="272"/>
      <c r="C320" s="273" t="s">
        <v>1018</v>
      </c>
      <c r="D320" s="71" t="s">
        <v>1019</v>
      </c>
      <c r="E320" s="273" t="s">
        <v>1020</v>
      </c>
      <c r="F320" s="71" t="s">
        <v>375</v>
      </c>
      <c r="G320" s="71">
        <v>60</v>
      </c>
      <c r="H320" s="72">
        <v>9.14</v>
      </c>
      <c r="I320" s="72">
        <v>540</v>
      </c>
      <c r="J320" s="72">
        <v>1</v>
      </c>
    </row>
    <row r="321" spans="1:10">
      <c r="A321" s="266"/>
      <c r="B321" s="272"/>
      <c r="C321" s="273" t="s">
        <v>1021</v>
      </c>
      <c r="D321" s="71" t="s">
        <v>949</v>
      </c>
      <c r="E321" s="273" t="s">
        <v>1022</v>
      </c>
      <c r="F321" s="71" t="s">
        <v>375</v>
      </c>
      <c r="G321" s="71">
        <v>60</v>
      </c>
      <c r="H321" s="72">
        <v>1.9</v>
      </c>
      <c r="I321" s="72">
        <v>540</v>
      </c>
      <c r="J321" s="72">
        <v>1</v>
      </c>
    </row>
    <row r="322" spans="1:10">
      <c r="A322" s="266"/>
      <c r="B322" s="272"/>
      <c r="C322" s="273" t="s">
        <v>1023</v>
      </c>
      <c r="D322" s="71" t="s">
        <v>949</v>
      </c>
      <c r="E322" s="273" t="s">
        <v>1022</v>
      </c>
      <c r="F322" s="71" t="s">
        <v>375</v>
      </c>
      <c r="G322" s="71">
        <v>60</v>
      </c>
      <c r="H322" s="72">
        <v>1.9</v>
      </c>
      <c r="I322" s="72">
        <v>540</v>
      </c>
      <c r="J322" s="72">
        <v>1</v>
      </c>
    </row>
    <row r="323" spans="1:10">
      <c r="A323" s="266"/>
      <c r="B323" s="272"/>
      <c r="C323" s="273" t="s">
        <v>1024</v>
      </c>
      <c r="D323" s="71" t="s">
        <v>1014</v>
      </c>
      <c r="E323" s="273" t="s">
        <v>994</v>
      </c>
      <c r="F323" s="71" t="s">
        <v>375</v>
      </c>
      <c r="G323" s="71">
        <v>60</v>
      </c>
      <c r="H323" s="72">
        <v>3.9</v>
      </c>
      <c r="I323" s="72">
        <v>540</v>
      </c>
      <c r="J323" s="72">
        <v>1</v>
      </c>
    </row>
    <row r="324" spans="1:10">
      <c r="A324" s="266"/>
      <c r="B324" s="272"/>
      <c r="C324" s="273" t="s">
        <v>1025</v>
      </c>
      <c r="D324" s="71" t="s">
        <v>1026</v>
      </c>
      <c r="E324" s="273" t="s">
        <v>1027</v>
      </c>
      <c r="F324" s="71" t="s">
        <v>375</v>
      </c>
      <c r="G324" s="71">
        <v>66</v>
      </c>
      <c r="H324" s="72">
        <v>1.64</v>
      </c>
      <c r="I324" s="72">
        <v>540</v>
      </c>
      <c r="J324" s="72">
        <v>1</v>
      </c>
    </row>
    <row r="325" spans="1:10">
      <c r="A325" s="266"/>
      <c r="B325" s="272"/>
      <c r="C325" s="273" t="s">
        <v>1028</v>
      </c>
      <c r="D325" s="71" t="s">
        <v>652</v>
      </c>
      <c r="E325" s="273" t="s">
        <v>398</v>
      </c>
      <c r="F325" s="71" t="s">
        <v>375</v>
      </c>
      <c r="G325" s="71">
        <v>66</v>
      </c>
      <c r="H325" s="72">
        <v>54.51</v>
      </c>
      <c r="I325" s="72">
        <v>540</v>
      </c>
      <c r="J325" s="72">
        <v>1</v>
      </c>
    </row>
    <row r="326" spans="1:10">
      <c r="A326" s="266"/>
      <c r="B326" s="272"/>
      <c r="C326" s="273" t="s">
        <v>1029</v>
      </c>
      <c r="D326" s="71" t="s">
        <v>442</v>
      </c>
      <c r="E326" s="273" t="s">
        <v>1019</v>
      </c>
      <c r="F326" s="71" t="s">
        <v>375</v>
      </c>
      <c r="G326" s="71">
        <v>60</v>
      </c>
      <c r="H326" s="72">
        <v>8.3699999999999992</v>
      </c>
      <c r="I326" s="72">
        <v>540</v>
      </c>
      <c r="J326" s="72">
        <v>1</v>
      </c>
    </row>
    <row r="327" spans="1:10">
      <c r="A327" s="266"/>
      <c r="B327" s="272"/>
      <c r="C327" s="273" t="s">
        <v>1030</v>
      </c>
      <c r="D327" s="71" t="s">
        <v>442</v>
      </c>
      <c r="E327" s="273" t="s">
        <v>1020</v>
      </c>
      <c r="F327" s="71" t="s">
        <v>375</v>
      </c>
      <c r="G327" s="71">
        <v>60</v>
      </c>
      <c r="H327" s="72">
        <v>15.08</v>
      </c>
      <c r="I327" s="72">
        <v>640</v>
      </c>
      <c r="J327" s="72">
        <v>1</v>
      </c>
    </row>
    <row r="328" spans="1:10">
      <c r="A328" s="266"/>
      <c r="B328" s="272"/>
      <c r="C328" s="273" t="s">
        <v>1031</v>
      </c>
      <c r="D328" s="71" t="s">
        <v>539</v>
      </c>
      <c r="E328" s="273" t="s">
        <v>994</v>
      </c>
      <c r="F328" s="71" t="s">
        <v>375</v>
      </c>
      <c r="G328" s="71">
        <v>60</v>
      </c>
      <c r="H328" s="72">
        <v>6.97</v>
      </c>
      <c r="I328" s="72">
        <v>540</v>
      </c>
      <c r="J328" s="72">
        <v>1</v>
      </c>
    </row>
    <row r="329" spans="1:10">
      <c r="A329" s="266"/>
      <c r="B329" s="272"/>
      <c r="C329" s="273" t="s">
        <v>1032</v>
      </c>
      <c r="D329" s="71" t="s">
        <v>539</v>
      </c>
      <c r="E329" s="273" t="s">
        <v>1014</v>
      </c>
      <c r="F329" s="71" t="s">
        <v>375</v>
      </c>
      <c r="G329" s="71">
        <v>60</v>
      </c>
      <c r="H329" s="72">
        <v>4.0199999999999996</v>
      </c>
      <c r="I329" s="72">
        <v>540</v>
      </c>
      <c r="J329" s="72">
        <v>1</v>
      </c>
    </row>
    <row r="330" spans="1:10">
      <c r="A330" s="266"/>
      <c r="B330" s="272"/>
      <c r="C330" s="273" t="s">
        <v>1033</v>
      </c>
      <c r="D330" s="71" t="s">
        <v>967</v>
      </c>
      <c r="E330" s="273" t="s">
        <v>969</v>
      </c>
      <c r="F330" s="71" t="s">
        <v>375</v>
      </c>
      <c r="G330" s="71">
        <v>60</v>
      </c>
      <c r="H330" s="72">
        <v>7.54</v>
      </c>
      <c r="I330" s="72">
        <v>540</v>
      </c>
      <c r="J330" s="72">
        <v>1</v>
      </c>
    </row>
    <row r="331" spans="1:10">
      <c r="A331" s="266"/>
      <c r="B331" s="272"/>
      <c r="C331" s="273" t="s">
        <v>1034</v>
      </c>
      <c r="D331" s="71" t="s">
        <v>960</v>
      </c>
      <c r="E331" s="273" t="s">
        <v>442</v>
      </c>
      <c r="F331" s="71" t="s">
        <v>375</v>
      </c>
      <c r="G331" s="71">
        <v>60</v>
      </c>
      <c r="H331" s="72">
        <v>0.25</v>
      </c>
      <c r="I331" s="72">
        <v>860</v>
      </c>
      <c r="J331" s="72">
        <v>1</v>
      </c>
    </row>
    <row r="332" spans="1:10">
      <c r="A332" s="266"/>
      <c r="B332" s="272"/>
      <c r="C332" s="273" t="s">
        <v>1035</v>
      </c>
      <c r="D332" s="71" t="s">
        <v>1036</v>
      </c>
      <c r="E332" s="273" t="s">
        <v>983</v>
      </c>
      <c r="F332" s="71" t="s">
        <v>375</v>
      </c>
      <c r="G332" s="71">
        <v>60</v>
      </c>
      <c r="H332" s="72">
        <v>9.74</v>
      </c>
      <c r="I332" s="72"/>
      <c r="J332" s="72">
        <v>1</v>
      </c>
    </row>
    <row r="333" spans="1:10">
      <c r="A333" s="266"/>
      <c r="B333" s="272"/>
      <c r="C333" s="273" t="s">
        <v>1037</v>
      </c>
      <c r="D333" s="71" t="s">
        <v>1036</v>
      </c>
      <c r="E333" s="273" t="s">
        <v>983</v>
      </c>
      <c r="F333" s="71" t="s">
        <v>375</v>
      </c>
      <c r="G333" s="71">
        <v>60</v>
      </c>
      <c r="H333" s="72">
        <v>9.74</v>
      </c>
      <c r="I333" s="72"/>
      <c r="J333" s="72">
        <v>1</v>
      </c>
    </row>
    <row r="334" spans="1:10">
      <c r="A334" s="266"/>
      <c r="B334" s="272"/>
      <c r="C334" s="273" t="s">
        <v>1038</v>
      </c>
      <c r="D334" s="71" t="s">
        <v>1039</v>
      </c>
      <c r="E334" s="273" t="s">
        <v>957</v>
      </c>
      <c r="F334" s="71" t="s">
        <v>375</v>
      </c>
      <c r="G334" s="71">
        <v>220</v>
      </c>
      <c r="H334" s="72">
        <v>13.52</v>
      </c>
      <c r="I334" s="72"/>
      <c r="J334" s="72">
        <v>1</v>
      </c>
    </row>
    <row r="335" spans="1:10">
      <c r="A335" s="266"/>
      <c r="B335" s="272"/>
      <c r="C335" s="273" t="s">
        <v>1040</v>
      </c>
      <c r="D335" s="71" t="s">
        <v>1039</v>
      </c>
      <c r="E335" s="273" t="s">
        <v>957</v>
      </c>
      <c r="F335" s="71" t="s">
        <v>375</v>
      </c>
      <c r="G335" s="71">
        <v>220</v>
      </c>
      <c r="H335" s="72">
        <v>13.52</v>
      </c>
      <c r="I335" s="72"/>
      <c r="J335" s="72">
        <v>1</v>
      </c>
    </row>
    <row r="336" spans="1:10">
      <c r="A336" s="266"/>
      <c r="B336" s="272"/>
      <c r="C336" s="273" t="s">
        <v>1041</v>
      </c>
      <c r="D336" s="71" t="s">
        <v>539</v>
      </c>
      <c r="E336" s="273" t="s">
        <v>978</v>
      </c>
      <c r="F336" s="71" t="s">
        <v>375</v>
      </c>
      <c r="G336" s="71">
        <v>60</v>
      </c>
      <c r="H336" s="72">
        <v>9.2200000000000006</v>
      </c>
      <c r="I336" s="72"/>
      <c r="J336" s="72">
        <v>1</v>
      </c>
    </row>
    <row r="337" spans="1:10">
      <c r="A337" s="266"/>
      <c r="B337" s="272"/>
      <c r="C337" s="273" t="s">
        <v>1042</v>
      </c>
      <c r="D337" s="71" t="s">
        <v>953</v>
      </c>
      <c r="E337" s="273" t="s">
        <v>969</v>
      </c>
      <c r="F337" s="71" t="s">
        <v>375</v>
      </c>
      <c r="G337" s="71">
        <v>60</v>
      </c>
      <c r="H337" s="72">
        <v>6.3</v>
      </c>
      <c r="I337" s="72"/>
      <c r="J337" s="72">
        <v>1</v>
      </c>
    </row>
    <row r="338" spans="1:10">
      <c r="A338" s="266"/>
      <c r="B338" s="272"/>
      <c r="C338" s="273" t="s">
        <v>1043</v>
      </c>
      <c r="D338" s="71" t="s">
        <v>969</v>
      </c>
      <c r="E338" s="273" t="s">
        <v>1044</v>
      </c>
      <c r="F338" s="71" t="s">
        <v>375</v>
      </c>
      <c r="G338" s="71">
        <v>60</v>
      </c>
      <c r="H338" s="72">
        <v>0.72</v>
      </c>
      <c r="I338" s="72"/>
      <c r="J338" s="72">
        <v>1</v>
      </c>
    </row>
    <row r="339" spans="1:10">
      <c r="A339" s="266"/>
      <c r="B339" s="272"/>
      <c r="C339" s="273" t="s">
        <v>1045</v>
      </c>
      <c r="D339" s="71" t="s">
        <v>957</v>
      </c>
      <c r="E339" s="273" t="s">
        <v>1020</v>
      </c>
      <c r="F339" s="71" t="s">
        <v>375</v>
      </c>
      <c r="G339" s="71">
        <v>60</v>
      </c>
      <c r="H339" s="72">
        <v>5.6</v>
      </c>
      <c r="I339" s="72"/>
      <c r="J339" s="72">
        <v>1</v>
      </c>
    </row>
    <row r="340" spans="1:10">
      <c r="A340" s="266"/>
      <c r="B340" s="272"/>
      <c r="C340" s="273" t="s">
        <v>1046</v>
      </c>
      <c r="D340" s="71" t="s">
        <v>957</v>
      </c>
      <c r="E340" s="273" t="s">
        <v>1047</v>
      </c>
      <c r="F340" s="71" t="s">
        <v>375</v>
      </c>
      <c r="G340" s="71">
        <v>60</v>
      </c>
      <c r="H340" s="72">
        <v>11.24</v>
      </c>
      <c r="I340" s="72"/>
      <c r="J340" s="72">
        <v>1</v>
      </c>
    </row>
    <row r="341" spans="1:10">
      <c r="A341" s="266"/>
      <c r="B341" s="272"/>
      <c r="C341" s="273" t="s">
        <v>1048</v>
      </c>
      <c r="D341" s="71" t="s">
        <v>957</v>
      </c>
      <c r="E341" s="273" t="s">
        <v>1019</v>
      </c>
      <c r="F341" s="71" t="s">
        <v>375</v>
      </c>
      <c r="G341" s="71">
        <v>60</v>
      </c>
      <c r="H341" s="72">
        <v>13.8</v>
      </c>
      <c r="I341" s="72"/>
      <c r="J341" s="72">
        <v>1</v>
      </c>
    </row>
    <row r="342" spans="1:10">
      <c r="A342" s="266"/>
      <c r="B342" s="272"/>
      <c r="C342" s="273" t="s">
        <v>1049</v>
      </c>
      <c r="D342" s="71" t="s">
        <v>583</v>
      </c>
      <c r="E342" s="273" t="s">
        <v>1006</v>
      </c>
      <c r="F342" s="71" t="s">
        <v>375</v>
      </c>
      <c r="G342" s="71">
        <v>220</v>
      </c>
      <c r="H342" s="72">
        <v>11.92</v>
      </c>
      <c r="I342" s="72">
        <v>660</v>
      </c>
      <c r="J342" s="72">
        <v>1</v>
      </c>
    </row>
    <row r="343" spans="1:10">
      <c r="A343" s="266"/>
      <c r="B343" s="272"/>
      <c r="C343" s="273" t="s">
        <v>1050</v>
      </c>
      <c r="D343" s="71" t="s">
        <v>1051</v>
      </c>
      <c r="E343" s="273" t="s">
        <v>971</v>
      </c>
      <c r="F343" s="71" t="s">
        <v>375</v>
      </c>
      <c r="G343" s="71">
        <v>60</v>
      </c>
      <c r="H343" s="72">
        <v>1.9</v>
      </c>
      <c r="I343" s="72"/>
      <c r="J343" s="72">
        <v>1</v>
      </c>
    </row>
    <row r="344" spans="1:10">
      <c r="A344" s="266"/>
      <c r="B344" s="272"/>
      <c r="C344" s="273" t="s">
        <v>1052</v>
      </c>
      <c r="D344" s="71" t="s">
        <v>1051</v>
      </c>
      <c r="E344" s="273" t="s">
        <v>971</v>
      </c>
      <c r="F344" s="71" t="s">
        <v>375</v>
      </c>
      <c r="G344" s="71">
        <v>60</v>
      </c>
      <c r="H344" s="72">
        <v>1.9</v>
      </c>
      <c r="I344" s="72"/>
      <c r="J344" s="72">
        <v>1</v>
      </c>
    </row>
    <row r="345" spans="1:10">
      <c r="A345" s="266"/>
      <c r="B345" s="272"/>
      <c r="C345" s="273" t="s">
        <v>1053</v>
      </c>
      <c r="D345" s="71" t="s">
        <v>1051</v>
      </c>
      <c r="E345" s="273" t="s">
        <v>957</v>
      </c>
      <c r="F345" s="71" t="s">
        <v>375</v>
      </c>
      <c r="G345" s="71">
        <v>220</v>
      </c>
      <c r="H345" s="72">
        <v>19.600000000000001</v>
      </c>
      <c r="I345" s="72"/>
      <c r="J345" s="72">
        <v>1</v>
      </c>
    </row>
    <row r="346" spans="1:10">
      <c r="A346" s="266"/>
      <c r="B346" s="272"/>
      <c r="C346" s="273" t="s">
        <v>1054</v>
      </c>
      <c r="D346" s="71" t="s">
        <v>1051</v>
      </c>
      <c r="E346" s="273" t="s">
        <v>957</v>
      </c>
      <c r="F346" s="71" t="s">
        <v>375</v>
      </c>
      <c r="G346" s="71">
        <v>220</v>
      </c>
      <c r="H346" s="72">
        <v>19.600000000000001</v>
      </c>
      <c r="I346" s="72"/>
      <c r="J346" s="72">
        <v>1</v>
      </c>
    </row>
    <row r="347" spans="1:10">
      <c r="A347" s="266"/>
      <c r="B347" s="272"/>
      <c r="C347" s="273" t="s">
        <v>1055</v>
      </c>
      <c r="D347" s="71" t="s">
        <v>953</v>
      </c>
      <c r="E347" s="273" t="s">
        <v>1056</v>
      </c>
      <c r="F347" s="71" t="s">
        <v>375</v>
      </c>
      <c r="G347" s="71">
        <v>60</v>
      </c>
      <c r="H347" s="72">
        <v>3.8</v>
      </c>
      <c r="I347" s="72"/>
      <c r="J347" s="72">
        <v>1</v>
      </c>
    </row>
    <row r="348" spans="1:10">
      <c r="A348" s="266"/>
      <c r="B348" s="272"/>
      <c r="C348" s="273" t="s">
        <v>1057</v>
      </c>
      <c r="D348" s="71" t="s">
        <v>953</v>
      </c>
      <c r="E348" s="273" t="s">
        <v>1056</v>
      </c>
      <c r="F348" s="71" t="s">
        <v>375</v>
      </c>
      <c r="G348" s="71">
        <v>60</v>
      </c>
      <c r="H348" s="72">
        <v>3.8</v>
      </c>
      <c r="I348" s="72"/>
      <c r="J348" s="72">
        <v>1</v>
      </c>
    </row>
    <row r="349" spans="1:10">
      <c r="A349" s="266"/>
      <c r="B349" s="272"/>
      <c r="C349" s="273" t="s">
        <v>1058</v>
      </c>
      <c r="D349" s="71" t="s">
        <v>967</v>
      </c>
      <c r="E349" s="273" t="s">
        <v>1059</v>
      </c>
      <c r="F349" s="71" t="s">
        <v>375</v>
      </c>
      <c r="G349" s="71">
        <v>60</v>
      </c>
      <c r="H349" s="72">
        <v>4.59</v>
      </c>
      <c r="I349" s="72"/>
      <c r="J349" s="72">
        <v>1</v>
      </c>
    </row>
    <row r="350" spans="1:10">
      <c r="A350" s="266"/>
      <c r="B350" s="272"/>
      <c r="C350" s="273" t="s">
        <v>1060</v>
      </c>
      <c r="D350" s="71" t="s">
        <v>1061</v>
      </c>
      <c r="E350" s="273" t="s">
        <v>1059</v>
      </c>
      <c r="F350" s="71" t="s">
        <v>375</v>
      </c>
      <c r="G350" s="71">
        <v>60</v>
      </c>
      <c r="H350" s="72">
        <v>5.3570000000000002</v>
      </c>
      <c r="I350" s="72"/>
      <c r="J350" s="72">
        <v>1</v>
      </c>
    </row>
    <row r="351" spans="1:10">
      <c r="A351" s="266"/>
      <c r="B351" s="272"/>
      <c r="C351" s="273" t="s">
        <v>1062</v>
      </c>
      <c r="D351" s="71" t="s">
        <v>983</v>
      </c>
      <c r="E351" s="273" t="s">
        <v>1059</v>
      </c>
      <c r="F351" s="71" t="s">
        <v>375</v>
      </c>
      <c r="G351" s="71">
        <v>60</v>
      </c>
      <c r="H351" s="72">
        <v>16.677</v>
      </c>
      <c r="I351" s="72"/>
      <c r="J351" s="72">
        <v>1</v>
      </c>
    </row>
    <row r="352" spans="1:10">
      <c r="A352" s="266"/>
      <c r="B352" s="272"/>
      <c r="C352" s="273" t="s">
        <v>1063</v>
      </c>
      <c r="D352" s="71" t="s">
        <v>1064</v>
      </c>
      <c r="E352" s="273" t="s">
        <v>1065</v>
      </c>
      <c r="F352" s="71" t="s">
        <v>375</v>
      </c>
      <c r="G352" s="71">
        <v>60</v>
      </c>
      <c r="H352" s="72">
        <v>2.2000000000000002</v>
      </c>
      <c r="I352" s="72"/>
      <c r="J352" s="72">
        <v>1</v>
      </c>
    </row>
    <row r="353" spans="1:10">
      <c r="A353" s="266"/>
      <c r="B353" s="272"/>
      <c r="C353" s="273" t="s">
        <v>1066</v>
      </c>
      <c r="D353" s="71" t="s">
        <v>1067</v>
      </c>
      <c r="E353" s="273" t="s">
        <v>1068</v>
      </c>
      <c r="F353" s="71" t="s">
        <v>375</v>
      </c>
      <c r="G353" s="71">
        <v>66</v>
      </c>
      <c r="H353" s="72">
        <v>21.3</v>
      </c>
      <c r="I353" s="72"/>
      <c r="J353" s="72">
        <v>1</v>
      </c>
    </row>
    <row r="354" spans="1:10">
      <c r="A354" s="266"/>
      <c r="B354" s="272"/>
      <c r="C354" s="273" t="s">
        <v>1025</v>
      </c>
      <c r="D354" s="71" t="s">
        <v>1069</v>
      </c>
      <c r="E354" s="273" t="s">
        <v>1070</v>
      </c>
      <c r="F354" s="71" t="s">
        <v>375</v>
      </c>
      <c r="G354" s="71">
        <v>66</v>
      </c>
      <c r="H354" s="72">
        <v>29.4</v>
      </c>
      <c r="I354" s="72"/>
      <c r="J354" s="72">
        <v>1</v>
      </c>
    </row>
    <row r="355" spans="1:10">
      <c r="A355" s="266"/>
      <c r="B355" s="272" t="s">
        <v>1071</v>
      </c>
      <c r="C355" s="273" t="s">
        <v>1072</v>
      </c>
      <c r="D355" s="71" t="s">
        <v>389</v>
      </c>
      <c r="E355" s="273" t="s">
        <v>1073</v>
      </c>
      <c r="F355" s="71" t="s">
        <v>375</v>
      </c>
      <c r="G355" s="71">
        <v>220</v>
      </c>
      <c r="H355" s="72">
        <v>21.55</v>
      </c>
      <c r="I355" s="72"/>
      <c r="J355" s="72">
        <v>1</v>
      </c>
    </row>
    <row r="356" spans="1:10">
      <c r="A356" s="266"/>
      <c r="B356" s="272"/>
      <c r="C356" s="273" t="s">
        <v>1074</v>
      </c>
      <c r="D356" s="71" t="s">
        <v>379</v>
      </c>
      <c r="E356" s="273" t="s">
        <v>1075</v>
      </c>
      <c r="F356" s="71" t="s">
        <v>375</v>
      </c>
      <c r="G356" s="71">
        <v>220</v>
      </c>
      <c r="H356" s="72">
        <v>0.7</v>
      </c>
      <c r="I356" s="72"/>
      <c r="J356" s="72">
        <v>1</v>
      </c>
    </row>
    <row r="357" spans="1:10">
      <c r="A357" s="266"/>
      <c r="B357" s="272" t="s">
        <v>1076</v>
      </c>
      <c r="C357" s="273" t="s">
        <v>1077</v>
      </c>
      <c r="D357" s="71" t="s">
        <v>1078</v>
      </c>
      <c r="E357" s="273" t="s">
        <v>1079</v>
      </c>
      <c r="F357" s="71" t="s">
        <v>375</v>
      </c>
      <c r="G357" s="71">
        <v>33</v>
      </c>
      <c r="H357" s="72">
        <v>6</v>
      </c>
      <c r="I357" s="72"/>
      <c r="J357" s="72">
        <v>1</v>
      </c>
    </row>
    <row r="358" spans="1:10">
      <c r="A358" s="266"/>
      <c r="B358" s="272"/>
      <c r="C358" s="273" t="s">
        <v>1080</v>
      </c>
      <c r="D358" s="71" t="s">
        <v>1078</v>
      </c>
      <c r="E358" s="273" t="s">
        <v>1079</v>
      </c>
      <c r="F358" s="71" t="s">
        <v>375</v>
      </c>
      <c r="G358" s="71">
        <v>33</v>
      </c>
      <c r="H358" s="72">
        <v>6</v>
      </c>
      <c r="I358" s="72"/>
      <c r="J358" s="72">
        <v>1</v>
      </c>
    </row>
    <row r="359" spans="1:10">
      <c r="A359" s="266"/>
      <c r="B359" s="272" t="s">
        <v>137</v>
      </c>
      <c r="C359" s="273" t="s">
        <v>1081</v>
      </c>
      <c r="D359" s="71" t="s">
        <v>1082</v>
      </c>
      <c r="E359" s="273" t="s">
        <v>1083</v>
      </c>
      <c r="F359" s="71" t="s">
        <v>375</v>
      </c>
      <c r="G359" s="71">
        <v>220</v>
      </c>
      <c r="H359" s="72">
        <v>0.37</v>
      </c>
      <c r="I359" s="72"/>
      <c r="J359" s="72">
        <v>1</v>
      </c>
    </row>
    <row r="360" spans="1:10">
      <c r="A360" s="266"/>
      <c r="B360" s="272"/>
      <c r="C360" s="273" t="s">
        <v>1084</v>
      </c>
      <c r="D360" s="71" t="s">
        <v>1085</v>
      </c>
      <c r="E360" s="273" t="s">
        <v>1086</v>
      </c>
      <c r="F360" s="71" t="s">
        <v>375</v>
      </c>
      <c r="G360" s="71">
        <v>220</v>
      </c>
      <c r="H360" s="72">
        <v>28.15</v>
      </c>
      <c r="I360" s="72"/>
      <c r="J360" s="72">
        <v>1</v>
      </c>
    </row>
    <row r="361" spans="1:10">
      <c r="A361" s="266"/>
      <c r="B361" s="272" t="s">
        <v>181</v>
      </c>
      <c r="C361" s="273" t="s">
        <v>1087</v>
      </c>
      <c r="D361" s="71" t="s">
        <v>390</v>
      </c>
      <c r="E361" s="273" t="s">
        <v>1088</v>
      </c>
      <c r="F361" s="71" t="s">
        <v>375</v>
      </c>
      <c r="G361" s="71">
        <v>138</v>
      </c>
      <c r="H361" s="72">
        <v>30.76</v>
      </c>
      <c r="I361" s="72">
        <v>819.96</v>
      </c>
      <c r="J361" s="72">
        <v>1</v>
      </c>
    </row>
    <row r="362" spans="1:10">
      <c r="A362" s="266"/>
      <c r="B362" s="272"/>
      <c r="C362" s="273" t="s">
        <v>1089</v>
      </c>
      <c r="D362" s="71" t="s">
        <v>1090</v>
      </c>
      <c r="E362" s="273" t="s">
        <v>390</v>
      </c>
      <c r="F362" s="71" t="s">
        <v>375</v>
      </c>
      <c r="G362" s="71">
        <v>138</v>
      </c>
      <c r="H362" s="72">
        <v>38.700000000000003</v>
      </c>
      <c r="I362" s="72">
        <v>417.99</v>
      </c>
      <c r="J362" s="72">
        <v>1</v>
      </c>
    </row>
    <row r="363" spans="1:10">
      <c r="A363" s="266"/>
      <c r="B363" s="272"/>
      <c r="C363" s="273" t="s">
        <v>1091</v>
      </c>
      <c r="D363" s="71" t="s">
        <v>1092</v>
      </c>
      <c r="E363" s="273" t="s">
        <v>390</v>
      </c>
      <c r="F363" s="71" t="s">
        <v>375</v>
      </c>
      <c r="G363" s="71">
        <v>220</v>
      </c>
      <c r="H363" s="72">
        <v>72.400000000000006</v>
      </c>
      <c r="I363" s="72">
        <v>1050</v>
      </c>
      <c r="J363" s="72">
        <v>1</v>
      </c>
    </row>
    <row r="364" spans="1:10">
      <c r="A364" s="266"/>
      <c r="B364" s="272"/>
      <c r="C364" s="273" t="s">
        <v>1093</v>
      </c>
      <c r="D364" s="71" t="s">
        <v>1092</v>
      </c>
      <c r="E364" s="273" t="s">
        <v>390</v>
      </c>
      <c r="F364" s="71" t="s">
        <v>375</v>
      </c>
      <c r="G364" s="71">
        <v>220</v>
      </c>
      <c r="H364" s="72">
        <v>72.400000000000006</v>
      </c>
      <c r="I364" s="72">
        <v>1050</v>
      </c>
      <c r="J364" s="72">
        <v>1</v>
      </c>
    </row>
    <row r="365" spans="1:10">
      <c r="A365" s="266"/>
      <c r="B365" s="272"/>
      <c r="C365" s="273" t="s">
        <v>1094</v>
      </c>
      <c r="D365" s="71" t="s">
        <v>1095</v>
      </c>
      <c r="E365" s="273" t="s">
        <v>1096</v>
      </c>
      <c r="F365" s="71" t="s">
        <v>375</v>
      </c>
      <c r="G365" s="71">
        <v>220</v>
      </c>
      <c r="H365" s="72">
        <v>0.754</v>
      </c>
      <c r="I365" s="72">
        <v>2100</v>
      </c>
      <c r="J365" s="72">
        <v>1</v>
      </c>
    </row>
    <row r="366" spans="1:10">
      <c r="A366" s="266"/>
      <c r="B366" s="272"/>
      <c r="C366" s="273" t="s">
        <v>1097</v>
      </c>
      <c r="D366" s="71" t="s">
        <v>1095</v>
      </c>
      <c r="E366" s="273" t="s">
        <v>1096</v>
      </c>
      <c r="F366" s="71" t="s">
        <v>375</v>
      </c>
      <c r="G366" s="71">
        <v>220</v>
      </c>
      <c r="H366" s="72">
        <v>0.754</v>
      </c>
      <c r="I366" s="72">
        <v>2100</v>
      </c>
      <c r="J366" s="72">
        <v>1</v>
      </c>
    </row>
    <row r="367" spans="1:10">
      <c r="A367" s="266"/>
      <c r="B367" s="272"/>
      <c r="C367" s="273" t="s">
        <v>1098</v>
      </c>
      <c r="D367" s="71" t="s">
        <v>644</v>
      </c>
      <c r="E367" s="273" t="s">
        <v>1099</v>
      </c>
      <c r="F367" s="71" t="s">
        <v>375</v>
      </c>
      <c r="G367" s="71">
        <v>220</v>
      </c>
      <c r="H367" s="72">
        <v>50.14</v>
      </c>
      <c r="I367" s="72">
        <v>682</v>
      </c>
      <c r="J367" s="72">
        <v>1</v>
      </c>
    </row>
    <row r="368" spans="1:10">
      <c r="A368" s="266"/>
      <c r="B368" s="272"/>
      <c r="C368" s="273" t="s">
        <v>1100</v>
      </c>
      <c r="D368" s="71" t="s">
        <v>1101</v>
      </c>
      <c r="E368" s="273" t="s">
        <v>420</v>
      </c>
      <c r="F368" s="71" t="s">
        <v>375</v>
      </c>
      <c r="G368" s="71">
        <v>220</v>
      </c>
      <c r="H368" s="72">
        <v>5.4</v>
      </c>
      <c r="I368" s="72">
        <v>394</v>
      </c>
      <c r="J368" s="72">
        <v>1</v>
      </c>
    </row>
    <row r="369" spans="1:10">
      <c r="A369" s="266"/>
      <c r="B369" s="272"/>
      <c r="C369" s="273" t="s">
        <v>1102</v>
      </c>
      <c r="D369" s="71" t="s">
        <v>1103</v>
      </c>
      <c r="E369" s="273" t="s">
        <v>389</v>
      </c>
      <c r="F369" s="71" t="s">
        <v>375</v>
      </c>
      <c r="G369" s="71">
        <v>500</v>
      </c>
      <c r="H369" s="72">
        <v>75</v>
      </c>
      <c r="I369" s="72">
        <v>1618</v>
      </c>
      <c r="J369" s="72">
        <v>1</v>
      </c>
    </row>
    <row r="370" spans="1:10">
      <c r="A370" s="266"/>
      <c r="B370" s="272"/>
      <c r="C370" s="273" t="s">
        <v>1104</v>
      </c>
      <c r="D370" s="71" t="s">
        <v>1096</v>
      </c>
      <c r="E370" s="273" t="s">
        <v>1105</v>
      </c>
      <c r="F370" s="71" t="s">
        <v>375</v>
      </c>
      <c r="G370" s="71">
        <v>220</v>
      </c>
      <c r="H370" s="72">
        <v>0.5</v>
      </c>
      <c r="I370" s="72"/>
      <c r="J370" s="72">
        <v>1</v>
      </c>
    </row>
    <row r="371" spans="1:10">
      <c r="A371" s="266"/>
      <c r="B371" s="272"/>
      <c r="C371" s="273" t="s">
        <v>1106</v>
      </c>
      <c r="D371" s="71" t="s">
        <v>1096</v>
      </c>
      <c r="E371" s="273" t="s">
        <v>1107</v>
      </c>
      <c r="F371" s="71" t="s">
        <v>375</v>
      </c>
      <c r="G371" s="71">
        <v>220</v>
      </c>
      <c r="H371" s="72">
        <v>0.5</v>
      </c>
      <c r="I371" s="72"/>
      <c r="J371" s="72">
        <v>1</v>
      </c>
    </row>
    <row r="372" spans="1:10">
      <c r="A372" s="266"/>
      <c r="B372" s="272" t="s">
        <v>1108</v>
      </c>
      <c r="C372" s="273" t="s">
        <v>1109</v>
      </c>
      <c r="D372" s="71" t="s">
        <v>507</v>
      </c>
      <c r="E372" s="273" t="s">
        <v>1110</v>
      </c>
      <c r="F372" s="71" t="s">
        <v>400</v>
      </c>
      <c r="G372" s="71">
        <v>138</v>
      </c>
      <c r="H372" s="72">
        <v>84</v>
      </c>
      <c r="I372" s="72">
        <v>418</v>
      </c>
      <c r="J372" s="72">
        <v>1</v>
      </c>
    </row>
    <row r="373" spans="1:10">
      <c r="A373" s="266"/>
      <c r="B373" s="272"/>
      <c r="C373" s="273" t="s">
        <v>1111</v>
      </c>
      <c r="D373" s="71" t="s">
        <v>507</v>
      </c>
      <c r="E373" s="273" t="s">
        <v>1110</v>
      </c>
      <c r="F373" s="71" t="s">
        <v>400</v>
      </c>
      <c r="G373" s="71">
        <v>138</v>
      </c>
      <c r="H373" s="72">
        <v>84</v>
      </c>
      <c r="I373" s="72">
        <v>418</v>
      </c>
      <c r="J373" s="72">
        <v>1</v>
      </c>
    </row>
    <row r="374" spans="1:10">
      <c r="A374" s="266"/>
      <c r="B374" s="272"/>
      <c r="C374" s="273" t="s">
        <v>1112</v>
      </c>
      <c r="D374" s="71" t="s">
        <v>507</v>
      </c>
      <c r="E374" s="273" t="s">
        <v>1110</v>
      </c>
      <c r="F374" s="71" t="s">
        <v>400</v>
      </c>
      <c r="G374" s="71">
        <v>138</v>
      </c>
      <c r="H374" s="72">
        <v>84</v>
      </c>
      <c r="I374" s="72">
        <v>418</v>
      </c>
      <c r="J374" s="72">
        <v>1</v>
      </c>
    </row>
    <row r="375" spans="1:10">
      <c r="A375" s="266"/>
      <c r="B375" s="272"/>
      <c r="C375" s="273" t="s">
        <v>1113</v>
      </c>
      <c r="D375" s="71" t="s">
        <v>1110</v>
      </c>
      <c r="E375" s="273" t="s">
        <v>1114</v>
      </c>
      <c r="F375" s="71" t="s">
        <v>400</v>
      </c>
      <c r="G375" s="71">
        <v>138</v>
      </c>
      <c r="H375" s="72">
        <v>8.5</v>
      </c>
      <c r="I375" s="72">
        <v>484.97</v>
      </c>
      <c r="J375" s="72">
        <v>1</v>
      </c>
    </row>
    <row r="376" spans="1:10">
      <c r="A376" s="266"/>
      <c r="B376" s="272"/>
      <c r="C376" s="273" t="s">
        <v>1115</v>
      </c>
      <c r="D376" s="71" t="s">
        <v>1110</v>
      </c>
      <c r="E376" s="273" t="s">
        <v>1114</v>
      </c>
      <c r="F376" s="71" t="s">
        <v>400</v>
      </c>
      <c r="G376" s="71">
        <v>138</v>
      </c>
      <c r="H376" s="72">
        <v>8.5</v>
      </c>
      <c r="I376" s="72"/>
      <c r="J376" s="72">
        <v>1</v>
      </c>
    </row>
    <row r="377" spans="1:10">
      <c r="A377" s="266"/>
      <c r="B377" s="272"/>
      <c r="C377" s="273" t="s">
        <v>1116</v>
      </c>
      <c r="D377" s="71" t="s">
        <v>704</v>
      </c>
      <c r="E377" s="273" t="s">
        <v>515</v>
      </c>
      <c r="F377" s="71" t="s">
        <v>400</v>
      </c>
      <c r="G377" s="71">
        <v>220</v>
      </c>
      <c r="H377" s="72">
        <v>83</v>
      </c>
      <c r="I377" s="72">
        <v>300</v>
      </c>
      <c r="J377" s="72">
        <v>1</v>
      </c>
    </row>
    <row r="378" spans="1:10">
      <c r="A378" s="266"/>
      <c r="B378" s="272" t="s">
        <v>1117</v>
      </c>
      <c r="C378" s="273" t="s">
        <v>1118</v>
      </c>
      <c r="D378" s="71" t="s">
        <v>1119</v>
      </c>
      <c r="E378" s="273" t="s">
        <v>1120</v>
      </c>
      <c r="F378" s="71" t="s">
        <v>375</v>
      </c>
      <c r="G378" s="71">
        <v>220</v>
      </c>
      <c r="H378" s="72">
        <v>73.266999999999996</v>
      </c>
      <c r="I378" s="72">
        <v>500</v>
      </c>
      <c r="J378" s="72">
        <v>1</v>
      </c>
    </row>
    <row r="379" spans="1:10">
      <c r="A379" s="266"/>
      <c r="B379" s="272"/>
      <c r="C379" s="273" t="s">
        <v>1121</v>
      </c>
      <c r="D379" s="71" t="s">
        <v>1120</v>
      </c>
      <c r="E379" s="273" t="s">
        <v>1122</v>
      </c>
      <c r="F379" s="71" t="s">
        <v>375</v>
      </c>
      <c r="G379" s="71">
        <v>220</v>
      </c>
      <c r="H379" s="72">
        <v>173.476</v>
      </c>
      <c r="I379" s="72">
        <v>500</v>
      </c>
      <c r="J379" s="72">
        <v>1</v>
      </c>
    </row>
    <row r="380" spans="1:10">
      <c r="A380" s="266"/>
      <c r="B380" s="272"/>
      <c r="C380" s="273" t="s">
        <v>1123</v>
      </c>
      <c r="D380" s="71" t="s">
        <v>415</v>
      </c>
      <c r="E380" s="273" t="s">
        <v>1122</v>
      </c>
      <c r="F380" s="71" t="s">
        <v>375</v>
      </c>
      <c r="G380" s="71">
        <v>220</v>
      </c>
      <c r="H380" s="72">
        <v>51.54</v>
      </c>
      <c r="I380" s="72"/>
      <c r="J380" s="72">
        <v>1</v>
      </c>
    </row>
    <row r="381" spans="1:10">
      <c r="A381" s="266"/>
      <c r="B381" s="272"/>
      <c r="C381" s="273" t="s">
        <v>1124</v>
      </c>
      <c r="D381" s="71" t="s">
        <v>415</v>
      </c>
      <c r="E381" s="273" t="s">
        <v>652</v>
      </c>
      <c r="F381" s="71" t="s">
        <v>375</v>
      </c>
      <c r="G381" s="71">
        <v>220</v>
      </c>
      <c r="H381" s="72">
        <v>92.46</v>
      </c>
      <c r="I381" s="72">
        <v>500</v>
      </c>
      <c r="J381" s="72">
        <v>1</v>
      </c>
    </row>
    <row r="382" spans="1:10">
      <c r="A382" s="266"/>
      <c r="B382" s="274" t="s">
        <v>1125</v>
      </c>
      <c r="C382" s="273" t="s">
        <v>673</v>
      </c>
      <c r="D382" s="71" t="s">
        <v>1126</v>
      </c>
      <c r="E382" s="273" t="s">
        <v>1127</v>
      </c>
      <c r="F382" s="71" t="s">
        <v>400</v>
      </c>
      <c r="G382" s="71">
        <v>60</v>
      </c>
      <c r="H382" s="72">
        <v>0.22</v>
      </c>
      <c r="I382" s="72"/>
      <c r="J382" s="72">
        <v>1</v>
      </c>
    </row>
    <row r="383" spans="1:10">
      <c r="A383" s="266"/>
      <c r="B383" s="274" t="s">
        <v>1128</v>
      </c>
      <c r="C383" s="273" t="s">
        <v>1129</v>
      </c>
      <c r="D383" s="71" t="s">
        <v>1130</v>
      </c>
      <c r="E383" s="273" t="s">
        <v>1131</v>
      </c>
      <c r="F383" s="71" t="s">
        <v>375</v>
      </c>
      <c r="G383" s="71">
        <v>138</v>
      </c>
      <c r="H383" s="72">
        <v>5.2</v>
      </c>
      <c r="I383" s="72"/>
      <c r="J383" s="72">
        <v>1</v>
      </c>
    </row>
    <row r="384" spans="1:10">
      <c r="A384" s="266"/>
      <c r="B384" s="274" t="s">
        <v>3462</v>
      </c>
      <c r="C384" s="273" t="s">
        <v>1908</v>
      </c>
      <c r="D384" s="71" t="s">
        <v>1909</v>
      </c>
      <c r="E384" s="273" t="s">
        <v>1910</v>
      </c>
      <c r="F384" s="71" t="s">
        <v>375</v>
      </c>
      <c r="G384" s="71">
        <v>138</v>
      </c>
      <c r="H384" s="72">
        <v>58.67</v>
      </c>
      <c r="I384" s="72"/>
      <c r="J384" s="72">
        <v>1</v>
      </c>
    </row>
    <row r="385" spans="1:10">
      <c r="A385" s="266"/>
      <c r="B385" s="272" t="s">
        <v>1132</v>
      </c>
      <c r="C385" s="273" t="s">
        <v>1133</v>
      </c>
      <c r="D385" s="71" t="s">
        <v>1110</v>
      </c>
      <c r="E385" s="273" t="s">
        <v>1134</v>
      </c>
      <c r="F385" s="71" t="s">
        <v>375</v>
      </c>
      <c r="G385" s="71">
        <v>138</v>
      </c>
      <c r="H385" s="72">
        <v>6.5</v>
      </c>
      <c r="I385" s="72">
        <v>600</v>
      </c>
      <c r="J385" s="72">
        <v>1</v>
      </c>
    </row>
    <row r="386" spans="1:10">
      <c r="A386" s="266"/>
      <c r="B386" s="272"/>
      <c r="C386" s="273" t="s">
        <v>1135</v>
      </c>
      <c r="D386" s="71" t="s">
        <v>1110</v>
      </c>
      <c r="E386" s="273" t="s">
        <v>1136</v>
      </c>
      <c r="F386" s="71" t="s">
        <v>375</v>
      </c>
      <c r="G386" s="71">
        <v>138</v>
      </c>
      <c r="H386" s="72">
        <v>13.8</v>
      </c>
      <c r="I386" s="72">
        <v>600</v>
      </c>
      <c r="J386" s="72">
        <v>1</v>
      </c>
    </row>
    <row r="387" spans="1:10">
      <c r="A387" s="266"/>
      <c r="B387" s="272"/>
      <c r="C387" s="273" t="s">
        <v>1137</v>
      </c>
      <c r="D387" s="71" t="s">
        <v>1136</v>
      </c>
      <c r="E387" s="273" t="s">
        <v>1138</v>
      </c>
      <c r="F387" s="71" t="s">
        <v>375</v>
      </c>
      <c r="G387" s="71">
        <v>138</v>
      </c>
      <c r="H387" s="72">
        <v>17.45</v>
      </c>
      <c r="I387" s="72">
        <v>306</v>
      </c>
      <c r="J387" s="72">
        <v>1</v>
      </c>
    </row>
    <row r="388" spans="1:10">
      <c r="A388" s="266"/>
      <c r="B388" s="272"/>
      <c r="C388" s="273" t="s">
        <v>1139</v>
      </c>
      <c r="D388" s="71" t="s">
        <v>1138</v>
      </c>
      <c r="E388" s="273" t="s">
        <v>1140</v>
      </c>
      <c r="F388" s="71" t="s">
        <v>375</v>
      </c>
      <c r="G388" s="71">
        <v>138</v>
      </c>
      <c r="H388" s="72">
        <v>31.6</v>
      </c>
      <c r="I388" s="72">
        <v>306</v>
      </c>
      <c r="J388" s="72">
        <v>1</v>
      </c>
    </row>
    <row r="389" spans="1:10">
      <c r="A389" s="266"/>
      <c r="B389" s="272"/>
      <c r="C389" s="273" t="s">
        <v>1141</v>
      </c>
      <c r="D389" s="71" t="s">
        <v>1138</v>
      </c>
      <c r="E389" s="273" t="s">
        <v>1142</v>
      </c>
      <c r="F389" s="71" t="s">
        <v>375</v>
      </c>
      <c r="G389" s="71">
        <v>138</v>
      </c>
      <c r="H389" s="72">
        <v>22.42</v>
      </c>
      <c r="I389" s="72">
        <v>170</v>
      </c>
      <c r="J389" s="72">
        <v>1</v>
      </c>
    </row>
    <row r="390" spans="1:10">
      <c r="A390" s="266"/>
      <c r="B390" s="272"/>
      <c r="C390" s="273" t="s">
        <v>1143</v>
      </c>
      <c r="D390" s="71" t="s">
        <v>510</v>
      </c>
      <c r="E390" s="273" t="s">
        <v>1144</v>
      </c>
      <c r="F390" s="71" t="s">
        <v>375</v>
      </c>
      <c r="G390" s="71">
        <v>138</v>
      </c>
      <c r="H390" s="72">
        <v>67.48</v>
      </c>
      <c r="I390" s="72">
        <v>253</v>
      </c>
      <c r="J390" s="72">
        <v>1</v>
      </c>
    </row>
    <row r="391" spans="1:10">
      <c r="A391" s="266"/>
      <c r="B391" s="272"/>
      <c r="C391" s="273" t="s">
        <v>1145</v>
      </c>
      <c r="D391" s="71" t="s">
        <v>1146</v>
      </c>
      <c r="E391" s="273" t="s">
        <v>1147</v>
      </c>
      <c r="F391" s="71" t="s">
        <v>375</v>
      </c>
      <c r="G391" s="71">
        <v>138</v>
      </c>
      <c r="H391" s="72">
        <v>7.47</v>
      </c>
      <c r="I391" s="72">
        <v>170</v>
      </c>
      <c r="J391" s="72">
        <v>1</v>
      </c>
    </row>
    <row r="392" spans="1:10">
      <c r="A392" s="266"/>
      <c r="B392" s="272"/>
      <c r="C392" s="273" t="s">
        <v>1148</v>
      </c>
      <c r="D392" s="71" t="s">
        <v>510</v>
      </c>
      <c r="E392" s="273" t="s">
        <v>1149</v>
      </c>
      <c r="F392" s="71" t="s">
        <v>375</v>
      </c>
      <c r="G392" s="71">
        <v>138</v>
      </c>
      <c r="H392" s="72">
        <v>11.85</v>
      </c>
      <c r="I392" s="72">
        <v>455</v>
      </c>
      <c r="J392" s="72">
        <v>1</v>
      </c>
    </row>
    <row r="393" spans="1:10">
      <c r="A393" s="266"/>
      <c r="B393" s="272"/>
      <c r="C393" s="273" t="s">
        <v>1150</v>
      </c>
      <c r="D393" s="71" t="s">
        <v>510</v>
      </c>
      <c r="E393" s="273" t="s">
        <v>1151</v>
      </c>
      <c r="F393" s="71" t="s">
        <v>375</v>
      </c>
      <c r="G393" s="71">
        <v>138</v>
      </c>
      <c r="H393" s="72">
        <v>27.45</v>
      </c>
      <c r="I393" s="72">
        <v>157</v>
      </c>
      <c r="J393" s="72">
        <v>1</v>
      </c>
    </row>
    <row r="394" spans="1:10">
      <c r="A394" s="266"/>
      <c r="B394" s="272"/>
      <c r="C394" s="273" t="s">
        <v>1152</v>
      </c>
      <c r="D394" s="71" t="s">
        <v>1149</v>
      </c>
      <c r="E394" s="273" t="s">
        <v>1153</v>
      </c>
      <c r="F394" s="71" t="s">
        <v>375</v>
      </c>
      <c r="G394" s="71">
        <v>138</v>
      </c>
      <c r="H394" s="72">
        <v>5.8</v>
      </c>
      <c r="I394" s="72">
        <v>445.9</v>
      </c>
      <c r="J394" s="72">
        <v>1</v>
      </c>
    </row>
    <row r="395" spans="1:10">
      <c r="A395" s="266"/>
      <c r="B395" s="272"/>
      <c r="C395" s="273" t="s">
        <v>1154</v>
      </c>
      <c r="D395" s="71" t="s">
        <v>1136</v>
      </c>
      <c r="E395" s="273" t="s">
        <v>1155</v>
      </c>
      <c r="F395" s="71" t="s">
        <v>375</v>
      </c>
      <c r="G395" s="71">
        <v>138</v>
      </c>
      <c r="H395" s="72">
        <v>7</v>
      </c>
      <c r="I395" s="72">
        <v>501.4</v>
      </c>
      <c r="J395" s="72">
        <v>1</v>
      </c>
    </row>
    <row r="396" spans="1:10">
      <c r="A396" s="266"/>
      <c r="B396" s="272"/>
      <c r="C396" s="273" t="s">
        <v>1156</v>
      </c>
      <c r="D396" s="71" t="s">
        <v>420</v>
      </c>
      <c r="E396" s="273" t="s">
        <v>507</v>
      </c>
      <c r="F396" s="71" t="s">
        <v>375</v>
      </c>
      <c r="G396" s="71">
        <v>138</v>
      </c>
      <c r="H396" s="72">
        <v>7.2</v>
      </c>
      <c r="I396" s="72">
        <v>418</v>
      </c>
      <c r="J396" s="72">
        <v>1</v>
      </c>
    </row>
    <row r="397" spans="1:10">
      <c r="A397" s="266"/>
      <c r="B397" s="272"/>
      <c r="C397" s="273" t="s">
        <v>1157</v>
      </c>
      <c r="D397" s="71" t="s">
        <v>420</v>
      </c>
      <c r="E397" s="273" t="s">
        <v>1158</v>
      </c>
      <c r="F397" s="71" t="s">
        <v>375</v>
      </c>
      <c r="G397" s="71">
        <v>138</v>
      </c>
      <c r="H397" s="72">
        <v>45.1</v>
      </c>
      <c r="I397" s="72"/>
      <c r="J397" s="72">
        <v>1</v>
      </c>
    </row>
    <row r="398" spans="1:10">
      <c r="A398" s="266"/>
      <c r="B398" s="272"/>
      <c r="C398" s="273" t="s">
        <v>1159</v>
      </c>
      <c r="D398" s="71" t="s">
        <v>1160</v>
      </c>
      <c r="E398" s="273" t="s">
        <v>1161</v>
      </c>
      <c r="F398" s="71" t="s">
        <v>375</v>
      </c>
      <c r="G398" s="71">
        <v>138</v>
      </c>
      <c r="H398" s="72">
        <v>53.59</v>
      </c>
      <c r="I398" s="72">
        <v>545</v>
      </c>
      <c r="J398" s="72">
        <v>1</v>
      </c>
    </row>
    <row r="399" spans="1:10">
      <c r="A399" s="266"/>
      <c r="B399" s="272"/>
      <c r="C399" s="273" t="s">
        <v>1162</v>
      </c>
      <c r="D399" s="71" t="s">
        <v>510</v>
      </c>
      <c r="E399" s="273" t="s">
        <v>1163</v>
      </c>
      <c r="F399" s="71" t="s">
        <v>375</v>
      </c>
      <c r="G399" s="71">
        <v>138</v>
      </c>
      <c r="H399" s="72">
        <v>6.05</v>
      </c>
      <c r="I399" s="72">
        <v>545</v>
      </c>
      <c r="J399" s="72">
        <v>1</v>
      </c>
    </row>
    <row r="400" spans="1:10">
      <c r="A400" s="266"/>
      <c r="B400" s="272"/>
      <c r="C400" s="273" t="s">
        <v>1164</v>
      </c>
      <c r="D400" s="71" t="s">
        <v>1153</v>
      </c>
      <c r="E400" s="273" t="s">
        <v>1165</v>
      </c>
      <c r="F400" s="71" t="s">
        <v>375</v>
      </c>
      <c r="G400" s="71">
        <v>33</v>
      </c>
      <c r="H400" s="72">
        <v>6.11</v>
      </c>
      <c r="I400" s="72"/>
      <c r="J400" s="72">
        <v>1</v>
      </c>
    </row>
    <row r="401" spans="1:10">
      <c r="A401" s="266"/>
      <c r="B401" s="272"/>
      <c r="C401" s="273" t="s">
        <v>902</v>
      </c>
      <c r="D401" s="71" t="s">
        <v>1165</v>
      </c>
      <c r="E401" s="273" t="s">
        <v>1166</v>
      </c>
      <c r="F401" s="71" t="s">
        <v>375</v>
      </c>
      <c r="G401" s="71">
        <v>33</v>
      </c>
      <c r="H401" s="72">
        <v>7.35</v>
      </c>
      <c r="I401" s="72"/>
      <c r="J401" s="72">
        <v>1</v>
      </c>
    </row>
    <row r="402" spans="1:10">
      <c r="A402" s="266"/>
      <c r="B402" s="272"/>
      <c r="C402" s="273" t="s">
        <v>1167</v>
      </c>
      <c r="D402" s="71" t="s">
        <v>1151</v>
      </c>
      <c r="E402" s="273" t="s">
        <v>1168</v>
      </c>
      <c r="F402" s="71" t="s">
        <v>375</v>
      </c>
      <c r="G402" s="71">
        <v>34.5</v>
      </c>
      <c r="H402" s="72">
        <v>24.9</v>
      </c>
      <c r="I402" s="72"/>
      <c r="J402" s="72">
        <v>1</v>
      </c>
    </row>
    <row r="403" spans="1:10">
      <c r="A403" s="266"/>
      <c r="B403" s="272"/>
      <c r="C403" s="273" t="s">
        <v>1169</v>
      </c>
      <c r="D403" s="71" t="s">
        <v>1151</v>
      </c>
      <c r="E403" s="273" t="s">
        <v>1168</v>
      </c>
      <c r="F403" s="71" t="s">
        <v>375</v>
      </c>
      <c r="G403" s="71">
        <v>34.5</v>
      </c>
      <c r="H403" s="72">
        <v>24.9</v>
      </c>
      <c r="I403" s="72"/>
      <c r="J403" s="72">
        <v>1</v>
      </c>
    </row>
    <row r="404" spans="1:10">
      <c r="A404" s="266"/>
      <c r="B404" s="272"/>
      <c r="C404" s="273" t="s">
        <v>1170</v>
      </c>
      <c r="D404" s="71" t="s">
        <v>1168</v>
      </c>
      <c r="E404" s="273" t="s">
        <v>1171</v>
      </c>
      <c r="F404" s="71" t="s">
        <v>375</v>
      </c>
      <c r="G404" s="71">
        <v>34.5</v>
      </c>
      <c r="H404" s="72">
        <v>13.58</v>
      </c>
      <c r="I404" s="72"/>
      <c r="J404" s="72">
        <v>1</v>
      </c>
    </row>
    <row r="405" spans="1:10">
      <c r="A405" s="266"/>
      <c r="B405" s="272"/>
      <c r="C405" s="273" t="s">
        <v>1172</v>
      </c>
      <c r="D405" s="71" t="s">
        <v>1168</v>
      </c>
      <c r="E405" s="273" t="s">
        <v>1173</v>
      </c>
      <c r="F405" s="71" t="s">
        <v>375</v>
      </c>
      <c r="G405" s="71">
        <v>34.5</v>
      </c>
      <c r="H405" s="72">
        <v>6.55</v>
      </c>
      <c r="I405" s="72"/>
      <c r="J405" s="72">
        <v>1</v>
      </c>
    </row>
    <row r="406" spans="1:10">
      <c r="A406" s="266"/>
      <c r="B406" s="272"/>
      <c r="C406" s="273" t="s">
        <v>1174</v>
      </c>
      <c r="D406" s="71" t="s">
        <v>1171</v>
      </c>
      <c r="E406" s="273" t="s">
        <v>1175</v>
      </c>
      <c r="F406" s="71" t="s">
        <v>375</v>
      </c>
      <c r="G406" s="71">
        <v>34.5</v>
      </c>
      <c r="H406" s="72">
        <v>17.75</v>
      </c>
      <c r="I406" s="72"/>
      <c r="J406" s="72">
        <v>1</v>
      </c>
    </row>
    <row r="407" spans="1:10">
      <c r="A407" s="266"/>
      <c r="B407" s="272"/>
      <c r="C407" s="273" t="s">
        <v>1176</v>
      </c>
      <c r="D407" s="71" t="s">
        <v>1151</v>
      </c>
      <c r="E407" s="273" t="s">
        <v>1175</v>
      </c>
      <c r="F407" s="71" t="s">
        <v>375</v>
      </c>
      <c r="G407" s="71">
        <v>34.5</v>
      </c>
      <c r="H407" s="72">
        <v>41.36</v>
      </c>
      <c r="I407" s="72"/>
      <c r="J407" s="72">
        <v>1</v>
      </c>
    </row>
    <row r="408" spans="1:10">
      <c r="A408" s="266"/>
      <c r="B408" s="272"/>
      <c r="C408" s="273" t="s">
        <v>1177</v>
      </c>
      <c r="D408" s="71" t="s">
        <v>1178</v>
      </c>
      <c r="E408" s="273" t="s">
        <v>1179</v>
      </c>
      <c r="F408" s="71" t="s">
        <v>375</v>
      </c>
      <c r="G408" s="71">
        <v>34.5</v>
      </c>
      <c r="H408" s="72">
        <v>8.08</v>
      </c>
      <c r="I408" s="72"/>
      <c r="J408" s="72">
        <v>1</v>
      </c>
    </row>
    <row r="409" spans="1:10">
      <c r="A409" s="266"/>
      <c r="B409" s="272"/>
      <c r="C409" s="273" t="s">
        <v>1180</v>
      </c>
      <c r="D409" s="71" t="s">
        <v>1144</v>
      </c>
      <c r="E409" s="273" t="s">
        <v>1181</v>
      </c>
      <c r="F409" s="71" t="s">
        <v>375</v>
      </c>
      <c r="G409" s="71">
        <v>33</v>
      </c>
      <c r="H409" s="72">
        <v>4.95</v>
      </c>
      <c r="I409" s="72"/>
      <c r="J409" s="72">
        <v>1</v>
      </c>
    </row>
    <row r="410" spans="1:10">
      <c r="A410" s="266"/>
      <c r="B410" s="272"/>
      <c r="C410" s="273" t="s">
        <v>1182</v>
      </c>
      <c r="D410" s="71" t="s">
        <v>1181</v>
      </c>
      <c r="E410" s="273" t="s">
        <v>1183</v>
      </c>
      <c r="F410" s="71" t="s">
        <v>375</v>
      </c>
      <c r="G410" s="71">
        <v>33</v>
      </c>
      <c r="H410" s="72">
        <v>10.050000000000001</v>
      </c>
      <c r="I410" s="72"/>
      <c r="J410" s="72">
        <v>1</v>
      </c>
    </row>
    <row r="411" spans="1:10">
      <c r="A411" s="266"/>
      <c r="B411" s="272"/>
      <c r="C411" s="273" t="s">
        <v>1184</v>
      </c>
      <c r="D411" s="71" t="s">
        <v>1183</v>
      </c>
      <c r="E411" s="273" t="s">
        <v>1185</v>
      </c>
      <c r="F411" s="71" t="s">
        <v>375</v>
      </c>
      <c r="G411" s="71">
        <v>33</v>
      </c>
      <c r="H411" s="72">
        <v>20.9</v>
      </c>
      <c r="I411" s="72"/>
      <c r="J411" s="72">
        <v>1</v>
      </c>
    </row>
    <row r="412" spans="1:10">
      <c r="A412" s="266"/>
      <c r="B412" s="272"/>
      <c r="C412" s="273" t="s">
        <v>1186</v>
      </c>
      <c r="D412" s="71" t="s">
        <v>1187</v>
      </c>
      <c r="E412" s="273" t="s">
        <v>1188</v>
      </c>
      <c r="F412" s="71" t="s">
        <v>375</v>
      </c>
      <c r="G412" s="71">
        <v>60</v>
      </c>
      <c r="H412" s="72">
        <v>16.68</v>
      </c>
      <c r="I412" s="72">
        <v>518.70000000000005</v>
      </c>
      <c r="J412" s="72">
        <v>1</v>
      </c>
    </row>
    <row r="413" spans="1:10">
      <c r="A413" s="266"/>
      <c r="B413" s="272"/>
      <c r="C413" s="273" t="s">
        <v>1189</v>
      </c>
      <c r="D413" s="71" t="s">
        <v>1188</v>
      </c>
      <c r="E413" s="273" t="s">
        <v>1190</v>
      </c>
      <c r="F413" s="71" t="s">
        <v>375</v>
      </c>
      <c r="G413" s="71">
        <v>60</v>
      </c>
      <c r="H413" s="72">
        <v>39.36</v>
      </c>
      <c r="I413" s="72">
        <v>518.70000000000005</v>
      </c>
      <c r="J413" s="72">
        <v>1</v>
      </c>
    </row>
    <row r="414" spans="1:10">
      <c r="A414" s="266"/>
      <c r="B414" s="272"/>
      <c r="C414" s="273" t="s">
        <v>1191</v>
      </c>
      <c r="D414" s="71" t="s">
        <v>1190</v>
      </c>
      <c r="E414" s="273" t="s">
        <v>1192</v>
      </c>
      <c r="F414" s="71" t="s">
        <v>375</v>
      </c>
      <c r="G414" s="71">
        <v>60</v>
      </c>
      <c r="H414" s="72">
        <v>38.409999999999997</v>
      </c>
      <c r="I414" s="72">
        <v>518.70000000000005</v>
      </c>
      <c r="J414" s="72">
        <v>1</v>
      </c>
    </row>
    <row r="415" spans="1:10">
      <c r="A415" s="266"/>
      <c r="B415" s="272"/>
      <c r="C415" s="273" t="s">
        <v>1193</v>
      </c>
      <c r="D415" s="71" t="s">
        <v>1187</v>
      </c>
      <c r="E415" s="273" t="s">
        <v>1192</v>
      </c>
      <c r="F415" s="71" t="s">
        <v>375</v>
      </c>
      <c r="G415" s="71">
        <v>60</v>
      </c>
      <c r="H415" s="72">
        <v>94.2</v>
      </c>
      <c r="I415" s="72">
        <v>452.4</v>
      </c>
      <c r="J415" s="72">
        <v>1</v>
      </c>
    </row>
    <row r="416" spans="1:10">
      <c r="A416" s="266"/>
      <c r="B416" s="272"/>
      <c r="C416" s="273" t="s">
        <v>1194</v>
      </c>
      <c r="D416" s="71" t="s">
        <v>1195</v>
      </c>
      <c r="E416" s="273" t="s">
        <v>1196</v>
      </c>
      <c r="F416" s="71" t="s">
        <v>375</v>
      </c>
      <c r="G416" s="71">
        <v>60</v>
      </c>
      <c r="H416" s="72">
        <v>20.100000000000001</v>
      </c>
      <c r="I416" s="72"/>
      <c r="J416" s="72">
        <v>1</v>
      </c>
    </row>
    <row r="417" spans="1:10">
      <c r="A417" s="266"/>
      <c r="B417" s="272"/>
      <c r="C417" s="273" t="s">
        <v>1197</v>
      </c>
      <c r="D417" s="71" t="s">
        <v>426</v>
      </c>
      <c r="E417" s="273" t="s">
        <v>1196</v>
      </c>
      <c r="F417" s="71" t="s">
        <v>375</v>
      </c>
      <c r="G417" s="71">
        <v>60</v>
      </c>
      <c r="H417" s="72">
        <v>17.600000000000001</v>
      </c>
      <c r="I417" s="72"/>
      <c r="J417" s="72">
        <v>1</v>
      </c>
    </row>
    <row r="418" spans="1:10">
      <c r="A418" s="266"/>
      <c r="B418" s="272"/>
      <c r="C418" s="273" t="s">
        <v>1198</v>
      </c>
      <c r="D418" s="71" t="s">
        <v>1192</v>
      </c>
      <c r="E418" s="273" t="s">
        <v>1199</v>
      </c>
      <c r="F418" s="71" t="s">
        <v>375</v>
      </c>
      <c r="G418" s="71">
        <v>60</v>
      </c>
      <c r="H418" s="72">
        <v>45.37</v>
      </c>
      <c r="I418" s="72">
        <v>323</v>
      </c>
      <c r="J418" s="72">
        <v>1</v>
      </c>
    </row>
    <row r="419" spans="1:10">
      <c r="A419" s="266"/>
      <c r="B419" s="272"/>
      <c r="C419" s="273" t="s">
        <v>1200</v>
      </c>
      <c r="D419" s="71" t="s">
        <v>409</v>
      </c>
      <c r="E419" s="273" t="s">
        <v>1201</v>
      </c>
      <c r="F419" s="71" t="s">
        <v>375</v>
      </c>
      <c r="G419" s="71">
        <v>60</v>
      </c>
      <c r="H419" s="72">
        <v>19.850000000000001</v>
      </c>
      <c r="I419" s="72"/>
      <c r="J419" s="72">
        <v>1</v>
      </c>
    </row>
    <row r="420" spans="1:10">
      <c r="A420" s="266"/>
      <c r="B420" s="272"/>
      <c r="C420" s="273" t="s">
        <v>1202</v>
      </c>
      <c r="D420" s="71" t="s">
        <v>1192</v>
      </c>
      <c r="E420" s="273" t="s">
        <v>1203</v>
      </c>
      <c r="F420" s="71" t="s">
        <v>375</v>
      </c>
      <c r="G420" s="71">
        <v>60</v>
      </c>
      <c r="H420" s="72">
        <v>59.45</v>
      </c>
      <c r="I420" s="72">
        <v>329.8</v>
      </c>
      <c r="J420" s="72">
        <v>1</v>
      </c>
    </row>
    <row r="421" spans="1:10">
      <c r="A421" s="266"/>
      <c r="B421" s="272"/>
      <c r="C421" s="273" t="s">
        <v>1204</v>
      </c>
      <c r="D421" s="71" t="s">
        <v>1178</v>
      </c>
      <c r="E421" s="273" t="s">
        <v>1187</v>
      </c>
      <c r="F421" s="71" t="s">
        <v>375</v>
      </c>
      <c r="G421" s="71">
        <v>60</v>
      </c>
      <c r="H421" s="72">
        <v>30.44</v>
      </c>
      <c r="I421" s="72">
        <v>333.2</v>
      </c>
      <c r="J421" s="72">
        <v>1</v>
      </c>
    </row>
    <row r="422" spans="1:10">
      <c r="A422" s="266"/>
      <c r="B422" s="272"/>
      <c r="C422" s="273" t="s">
        <v>1205</v>
      </c>
      <c r="D422" s="71" t="s">
        <v>1178</v>
      </c>
      <c r="E422" s="273" t="s">
        <v>1206</v>
      </c>
      <c r="F422" s="71" t="s">
        <v>375</v>
      </c>
      <c r="G422" s="71">
        <v>60</v>
      </c>
      <c r="H422" s="72">
        <v>18.12</v>
      </c>
      <c r="I422" s="72">
        <v>452.4</v>
      </c>
      <c r="J422" s="72">
        <v>1</v>
      </c>
    </row>
    <row r="423" spans="1:10">
      <c r="A423" s="266"/>
      <c r="B423" s="272"/>
      <c r="C423" s="273" t="s">
        <v>1207</v>
      </c>
      <c r="D423" s="71" t="s">
        <v>652</v>
      </c>
      <c r="E423" s="273" t="s">
        <v>1208</v>
      </c>
      <c r="F423" s="71" t="s">
        <v>375</v>
      </c>
      <c r="G423" s="71">
        <v>66</v>
      </c>
      <c r="H423" s="72">
        <v>80.8</v>
      </c>
      <c r="I423" s="72">
        <v>400.01</v>
      </c>
      <c r="J423" s="72">
        <v>1</v>
      </c>
    </row>
    <row r="424" spans="1:10">
      <c r="A424" s="266"/>
      <c r="B424" s="272"/>
      <c r="C424" s="273" t="s">
        <v>1209</v>
      </c>
      <c r="D424" s="71" t="s">
        <v>1178</v>
      </c>
      <c r="E424" s="273" t="s">
        <v>1187</v>
      </c>
      <c r="F424" s="71" t="s">
        <v>375</v>
      </c>
      <c r="G424" s="71">
        <v>60</v>
      </c>
      <c r="H424" s="72">
        <v>30.44</v>
      </c>
      <c r="I424" s="72">
        <v>289</v>
      </c>
      <c r="J424" s="72">
        <v>1</v>
      </c>
    </row>
    <row r="425" spans="1:10">
      <c r="A425" s="266"/>
      <c r="B425" s="272"/>
      <c r="C425" s="273" t="s">
        <v>1210</v>
      </c>
      <c r="D425" s="71" t="s">
        <v>1208</v>
      </c>
      <c r="E425" s="273" t="s">
        <v>1211</v>
      </c>
      <c r="F425" s="71" t="s">
        <v>375</v>
      </c>
      <c r="G425" s="71">
        <v>66</v>
      </c>
      <c r="H425" s="72">
        <v>4.2</v>
      </c>
      <c r="I425" s="72">
        <v>278.8</v>
      </c>
      <c r="J425" s="72">
        <v>1</v>
      </c>
    </row>
    <row r="426" spans="1:10">
      <c r="A426" s="266"/>
      <c r="B426" s="272"/>
      <c r="C426" s="273" t="s">
        <v>1212</v>
      </c>
      <c r="D426" s="71" t="s">
        <v>507</v>
      </c>
      <c r="E426" s="273" t="s">
        <v>1213</v>
      </c>
      <c r="F426" s="71" t="s">
        <v>375</v>
      </c>
      <c r="G426" s="71">
        <v>66</v>
      </c>
      <c r="H426" s="72">
        <v>29.1</v>
      </c>
      <c r="I426" s="72">
        <v>452.4</v>
      </c>
      <c r="J426" s="72">
        <v>1</v>
      </c>
    </row>
    <row r="427" spans="1:10">
      <c r="A427" s="266"/>
      <c r="B427" s="272"/>
      <c r="C427" s="273" t="s">
        <v>1214</v>
      </c>
      <c r="D427" s="71" t="s">
        <v>1213</v>
      </c>
      <c r="E427" s="273" t="s">
        <v>1215</v>
      </c>
      <c r="F427" s="71" t="s">
        <v>375</v>
      </c>
      <c r="G427" s="71">
        <v>66</v>
      </c>
      <c r="H427" s="72">
        <v>32.4</v>
      </c>
      <c r="I427" s="72">
        <v>278.8</v>
      </c>
      <c r="J427" s="72">
        <v>1</v>
      </c>
    </row>
    <row r="428" spans="1:10">
      <c r="A428" s="266"/>
      <c r="B428" s="272"/>
      <c r="C428" s="273" t="s">
        <v>1216</v>
      </c>
      <c r="D428" s="71" t="s">
        <v>1215</v>
      </c>
      <c r="E428" s="273" t="s">
        <v>1217</v>
      </c>
      <c r="F428" s="71" t="s">
        <v>375</v>
      </c>
      <c r="G428" s="71">
        <v>66</v>
      </c>
      <c r="H428" s="72">
        <v>29.2</v>
      </c>
      <c r="I428" s="72">
        <v>309.39999999999998</v>
      </c>
      <c r="J428" s="72">
        <v>1</v>
      </c>
    </row>
    <row r="429" spans="1:10">
      <c r="A429" s="266"/>
      <c r="B429" s="272"/>
      <c r="C429" s="273" t="s">
        <v>1218</v>
      </c>
      <c r="D429" s="71" t="s">
        <v>1217</v>
      </c>
      <c r="E429" s="273" t="s">
        <v>1219</v>
      </c>
      <c r="F429" s="71" t="s">
        <v>375</v>
      </c>
      <c r="G429" s="71">
        <v>66</v>
      </c>
      <c r="H429" s="72">
        <v>30</v>
      </c>
      <c r="I429" s="72">
        <v>176.3</v>
      </c>
      <c r="J429" s="72">
        <v>1</v>
      </c>
    </row>
    <row r="430" spans="1:10">
      <c r="A430" s="266"/>
      <c r="B430" s="272"/>
      <c r="C430" s="273" t="s">
        <v>1220</v>
      </c>
      <c r="D430" s="71" t="s">
        <v>507</v>
      </c>
      <c r="E430" s="273" t="s">
        <v>1221</v>
      </c>
      <c r="F430" s="71" t="s">
        <v>375</v>
      </c>
      <c r="G430" s="71">
        <v>66</v>
      </c>
      <c r="H430" s="72">
        <v>22.6</v>
      </c>
      <c r="I430" s="72">
        <v>176.3</v>
      </c>
      <c r="J430" s="72">
        <v>1</v>
      </c>
    </row>
    <row r="431" spans="1:10">
      <c r="A431" s="266"/>
      <c r="B431" s="272"/>
      <c r="C431" s="273" t="s">
        <v>1222</v>
      </c>
      <c r="D431" s="71" t="s">
        <v>1221</v>
      </c>
      <c r="E431" s="273" t="s">
        <v>1223</v>
      </c>
      <c r="F431" s="71" t="s">
        <v>375</v>
      </c>
      <c r="G431" s="71">
        <v>66</v>
      </c>
      <c r="H431" s="72">
        <v>57.3</v>
      </c>
      <c r="I431" s="72">
        <v>141</v>
      </c>
      <c r="J431" s="72">
        <v>1</v>
      </c>
    </row>
    <row r="432" spans="1:10">
      <c r="A432" s="266"/>
      <c r="B432" s="272"/>
      <c r="C432" s="273" t="s">
        <v>1224</v>
      </c>
      <c r="D432" s="71" t="s">
        <v>1213</v>
      </c>
      <c r="E432" s="273" t="s">
        <v>1217</v>
      </c>
      <c r="F432" s="71" t="s">
        <v>375</v>
      </c>
      <c r="G432" s="71">
        <v>66</v>
      </c>
      <c r="H432" s="72">
        <v>62</v>
      </c>
      <c r="I432" s="72">
        <v>278</v>
      </c>
      <c r="J432" s="72">
        <v>1</v>
      </c>
    </row>
    <row r="433" spans="1:10">
      <c r="A433" s="266"/>
      <c r="B433" s="272"/>
      <c r="C433" s="273" t="s">
        <v>1225</v>
      </c>
      <c r="D433" s="71" t="s">
        <v>1160</v>
      </c>
      <c r="E433" s="273" t="s">
        <v>1226</v>
      </c>
      <c r="F433" s="71" t="s">
        <v>375</v>
      </c>
      <c r="G433" s="71">
        <v>60</v>
      </c>
      <c r="H433" s="72">
        <v>35.15</v>
      </c>
      <c r="I433" s="72">
        <v>314.5</v>
      </c>
      <c r="J433" s="72">
        <v>1</v>
      </c>
    </row>
    <row r="434" spans="1:10">
      <c r="A434" s="266"/>
      <c r="B434" s="272"/>
      <c r="C434" s="273" t="s">
        <v>1227</v>
      </c>
      <c r="D434" s="71" t="s">
        <v>1226</v>
      </c>
      <c r="E434" s="273" t="s">
        <v>1228</v>
      </c>
      <c r="F434" s="71" t="s">
        <v>375</v>
      </c>
      <c r="G434" s="71">
        <v>60</v>
      </c>
      <c r="H434" s="72">
        <v>74.180000000000007</v>
      </c>
      <c r="I434" s="72">
        <v>200</v>
      </c>
      <c r="J434" s="72">
        <v>1</v>
      </c>
    </row>
    <row r="435" spans="1:10">
      <c r="A435" s="266"/>
      <c r="B435" s="272"/>
      <c r="C435" s="273" t="s">
        <v>1229</v>
      </c>
      <c r="D435" s="71" t="s">
        <v>1153</v>
      </c>
      <c r="E435" s="273" t="s">
        <v>1230</v>
      </c>
      <c r="F435" s="71" t="s">
        <v>375</v>
      </c>
      <c r="G435" s="71">
        <v>60</v>
      </c>
      <c r="H435" s="72">
        <v>46.76</v>
      </c>
      <c r="I435" s="72">
        <v>374</v>
      </c>
      <c r="J435" s="72">
        <v>1</v>
      </c>
    </row>
    <row r="436" spans="1:10">
      <c r="A436" s="266"/>
      <c r="B436" s="272"/>
      <c r="C436" s="273" t="s">
        <v>1231</v>
      </c>
      <c r="D436" s="71" t="s">
        <v>1232</v>
      </c>
      <c r="E436" s="273" t="s">
        <v>508</v>
      </c>
      <c r="F436" s="71" t="s">
        <v>375</v>
      </c>
      <c r="G436" s="71">
        <v>66</v>
      </c>
      <c r="H436" s="72">
        <v>6.3</v>
      </c>
      <c r="I436" s="72"/>
      <c r="J436" s="72">
        <v>1</v>
      </c>
    </row>
    <row r="437" spans="1:10">
      <c r="A437" s="266"/>
      <c r="B437" s="272"/>
      <c r="C437" s="273" t="s">
        <v>1233</v>
      </c>
      <c r="D437" s="71" t="s">
        <v>1234</v>
      </c>
      <c r="E437" s="273" t="s">
        <v>1235</v>
      </c>
      <c r="F437" s="71" t="s">
        <v>375</v>
      </c>
      <c r="G437" s="71">
        <v>60</v>
      </c>
      <c r="H437" s="72">
        <v>13.6</v>
      </c>
      <c r="I437" s="72">
        <v>0</v>
      </c>
      <c r="J437" s="72">
        <v>1</v>
      </c>
    </row>
    <row r="438" spans="1:10">
      <c r="A438" s="266"/>
      <c r="B438" s="272"/>
      <c r="C438" s="273" t="s">
        <v>1236</v>
      </c>
      <c r="D438" s="71" t="s">
        <v>1163</v>
      </c>
      <c r="E438" s="273" t="s">
        <v>1153</v>
      </c>
      <c r="F438" s="71" t="s">
        <v>375</v>
      </c>
      <c r="G438" s="71">
        <v>138</v>
      </c>
      <c r="H438" s="72">
        <v>12.81</v>
      </c>
      <c r="I438" s="72">
        <v>695.7</v>
      </c>
      <c r="J438" s="72">
        <v>1</v>
      </c>
    </row>
    <row r="439" spans="1:10">
      <c r="A439" s="266"/>
      <c r="B439" s="272"/>
      <c r="C439" s="273" t="s">
        <v>1237</v>
      </c>
      <c r="D439" s="71" t="s">
        <v>409</v>
      </c>
      <c r="E439" s="273" t="s">
        <v>1238</v>
      </c>
      <c r="F439" s="71" t="s">
        <v>375</v>
      </c>
      <c r="G439" s="71">
        <v>60</v>
      </c>
      <c r="H439" s="72">
        <v>13.6</v>
      </c>
      <c r="I439" s="72"/>
      <c r="J439" s="72">
        <v>1</v>
      </c>
    </row>
    <row r="440" spans="1:10">
      <c r="A440" s="266"/>
      <c r="B440" s="274" t="s">
        <v>3486</v>
      </c>
      <c r="C440" s="273" t="s">
        <v>1239</v>
      </c>
      <c r="D440" s="71" t="s">
        <v>779</v>
      </c>
      <c r="E440" s="273" t="s">
        <v>1240</v>
      </c>
      <c r="F440" s="71" t="s">
        <v>375</v>
      </c>
      <c r="G440" s="71">
        <v>60</v>
      </c>
      <c r="H440" s="72">
        <v>37.14</v>
      </c>
      <c r="I440" s="72"/>
      <c r="J440" s="72">
        <v>1</v>
      </c>
    </row>
    <row r="441" spans="1:10">
      <c r="A441" s="266"/>
      <c r="B441" s="274" t="s">
        <v>119</v>
      </c>
      <c r="C441" s="273" t="s">
        <v>1241</v>
      </c>
      <c r="D441" s="71" t="s">
        <v>119</v>
      </c>
      <c r="E441" s="273" t="s">
        <v>1242</v>
      </c>
      <c r="F441" s="71" t="s">
        <v>375</v>
      </c>
      <c r="G441" s="71">
        <v>50</v>
      </c>
      <c r="H441" s="72">
        <v>4.3</v>
      </c>
      <c r="I441" s="72"/>
      <c r="J441" s="72">
        <v>1</v>
      </c>
    </row>
    <row r="442" spans="1:10">
      <c r="A442" s="266"/>
      <c r="B442" s="274" t="s">
        <v>198</v>
      </c>
      <c r="C442" s="273" t="s">
        <v>1243</v>
      </c>
      <c r="D442" s="71" t="s">
        <v>1244</v>
      </c>
      <c r="E442" s="273" t="s">
        <v>399</v>
      </c>
      <c r="F442" s="71" t="s">
        <v>375</v>
      </c>
      <c r="G442" s="71">
        <v>66</v>
      </c>
      <c r="H442" s="72">
        <v>22.5</v>
      </c>
      <c r="I442" s="72"/>
      <c r="J442" s="72">
        <v>1</v>
      </c>
    </row>
    <row r="443" spans="1:10">
      <c r="A443" s="266"/>
      <c r="B443" s="272" t="s">
        <v>1245</v>
      </c>
      <c r="C443" s="273" t="s">
        <v>1246</v>
      </c>
      <c r="D443" s="71" t="s">
        <v>1119</v>
      </c>
      <c r="E443" s="273" t="s">
        <v>740</v>
      </c>
      <c r="F443" s="71" t="s">
        <v>375</v>
      </c>
      <c r="G443" s="71">
        <v>138</v>
      </c>
      <c r="H443" s="72">
        <v>130.52000000000001</v>
      </c>
      <c r="I443" s="72">
        <v>0</v>
      </c>
      <c r="J443" s="72">
        <v>1</v>
      </c>
    </row>
    <row r="444" spans="1:10">
      <c r="A444" s="266"/>
      <c r="B444" s="272"/>
      <c r="C444" s="273" t="s">
        <v>1247</v>
      </c>
      <c r="D444" s="71" t="s">
        <v>543</v>
      </c>
      <c r="E444" s="273" t="s">
        <v>608</v>
      </c>
      <c r="F444" s="71" t="s">
        <v>375</v>
      </c>
      <c r="G444" s="71">
        <v>220</v>
      </c>
      <c r="H444" s="72">
        <v>21.63</v>
      </c>
      <c r="I444" s="72">
        <v>750</v>
      </c>
      <c r="J444" s="72">
        <v>1</v>
      </c>
    </row>
    <row r="445" spans="1:10">
      <c r="A445" s="266"/>
      <c r="B445" s="272"/>
      <c r="C445" s="273" t="s">
        <v>1248</v>
      </c>
      <c r="D445" s="71" t="s">
        <v>430</v>
      </c>
      <c r="E445" s="273" t="s">
        <v>1122</v>
      </c>
      <c r="F445" s="71" t="s">
        <v>375</v>
      </c>
      <c r="G445" s="71">
        <v>220</v>
      </c>
      <c r="H445" s="72">
        <v>121.14</v>
      </c>
      <c r="I445" s="72">
        <v>400</v>
      </c>
      <c r="J445" s="72">
        <v>1</v>
      </c>
    </row>
    <row r="446" spans="1:10">
      <c r="A446" s="266"/>
      <c r="B446" s="272"/>
      <c r="C446" s="273" t="s">
        <v>1249</v>
      </c>
      <c r="D446" s="71" t="s">
        <v>411</v>
      </c>
      <c r="E446" s="273" t="s">
        <v>430</v>
      </c>
      <c r="F446" s="71" t="s">
        <v>375</v>
      </c>
      <c r="G446" s="71">
        <v>220</v>
      </c>
      <c r="H446" s="72">
        <v>43.34</v>
      </c>
      <c r="I446" s="72">
        <v>400</v>
      </c>
      <c r="J446" s="72">
        <v>1</v>
      </c>
    </row>
    <row r="447" spans="1:10">
      <c r="A447" s="266"/>
      <c r="B447" s="272"/>
      <c r="C447" s="273" t="s">
        <v>1250</v>
      </c>
      <c r="D447" s="71" t="s">
        <v>608</v>
      </c>
      <c r="E447" s="273" t="s">
        <v>411</v>
      </c>
      <c r="F447" s="71" t="s">
        <v>375</v>
      </c>
      <c r="G447" s="71">
        <v>220</v>
      </c>
      <c r="H447" s="72">
        <v>76.08</v>
      </c>
      <c r="I447" s="72">
        <v>400</v>
      </c>
      <c r="J447" s="72">
        <v>1</v>
      </c>
    </row>
    <row r="448" spans="1:10">
      <c r="A448" s="266"/>
      <c r="B448" s="274" t="s">
        <v>1251</v>
      </c>
      <c r="C448" s="273" t="s">
        <v>1252</v>
      </c>
      <c r="D448" s="71" t="s">
        <v>740</v>
      </c>
      <c r="E448" s="273" t="s">
        <v>1253</v>
      </c>
      <c r="F448" s="71" t="s">
        <v>375</v>
      </c>
      <c r="G448" s="71">
        <v>60</v>
      </c>
      <c r="H448" s="72">
        <v>5</v>
      </c>
      <c r="I448" s="72"/>
      <c r="J448" s="72">
        <v>1</v>
      </c>
    </row>
    <row r="449" spans="1:10">
      <c r="A449" s="266"/>
      <c r="B449" s="272" t="s">
        <v>9</v>
      </c>
      <c r="C449" s="273" t="s">
        <v>1254</v>
      </c>
      <c r="D449" s="71" t="s">
        <v>93</v>
      </c>
      <c r="E449" s="273" t="s">
        <v>1095</v>
      </c>
      <c r="F449" s="71" t="s">
        <v>375</v>
      </c>
      <c r="G449" s="71">
        <v>220</v>
      </c>
      <c r="H449" s="72">
        <v>0.26</v>
      </c>
      <c r="I449" s="72">
        <v>567</v>
      </c>
      <c r="J449" s="72">
        <v>1</v>
      </c>
    </row>
    <row r="450" spans="1:10">
      <c r="A450" s="266"/>
      <c r="B450" s="272"/>
      <c r="C450" s="273" t="s">
        <v>1255</v>
      </c>
      <c r="D450" s="71" t="s">
        <v>93</v>
      </c>
      <c r="E450" s="273" t="s">
        <v>1095</v>
      </c>
      <c r="F450" s="71" t="s">
        <v>375</v>
      </c>
      <c r="G450" s="71">
        <v>220</v>
      </c>
      <c r="H450" s="72">
        <v>0.38200000000000001</v>
      </c>
      <c r="I450" s="72">
        <v>530</v>
      </c>
      <c r="J450" s="72">
        <v>1</v>
      </c>
    </row>
    <row r="451" spans="1:10">
      <c r="A451" s="266"/>
      <c r="B451" s="272"/>
      <c r="C451" s="273" t="s">
        <v>1256</v>
      </c>
      <c r="D451" s="71" t="s">
        <v>93</v>
      </c>
      <c r="E451" s="273" t="s">
        <v>1095</v>
      </c>
      <c r="F451" s="71" t="s">
        <v>375</v>
      </c>
      <c r="G451" s="71">
        <v>220</v>
      </c>
      <c r="H451" s="72">
        <v>0.4</v>
      </c>
      <c r="I451" s="72">
        <v>567</v>
      </c>
      <c r="J451" s="72">
        <v>1</v>
      </c>
    </row>
    <row r="452" spans="1:10">
      <c r="A452" s="266"/>
      <c r="B452" s="272"/>
      <c r="C452" s="273" t="s">
        <v>1257</v>
      </c>
      <c r="D452" s="71" t="s">
        <v>93</v>
      </c>
      <c r="E452" s="273" t="s">
        <v>1095</v>
      </c>
      <c r="F452" s="71" t="s">
        <v>375</v>
      </c>
      <c r="G452" s="71">
        <v>220</v>
      </c>
      <c r="H452" s="72">
        <v>0.218</v>
      </c>
      <c r="I452" s="72">
        <v>1191</v>
      </c>
      <c r="J452" s="72">
        <v>1</v>
      </c>
    </row>
    <row r="453" spans="1:10">
      <c r="A453" s="266"/>
      <c r="B453" s="272"/>
      <c r="C453" s="273" t="s">
        <v>1258</v>
      </c>
      <c r="D453" s="71" t="s">
        <v>1259</v>
      </c>
      <c r="E453" s="273" t="s">
        <v>1095</v>
      </c>
      <c r="F453" s="71" t="s">
        <v>375</v>
      </c>
      <c r="G453" s="71">
        <v>220</v>
      </c>
      <c r="H453" s="72">
        <v>3.63</v>
      </c>
      <c r="I453" s="72">
        <v>299.99</v>
      </c>
      <c r="J453" s="72">
        <v>1</v>
      </c>
    </row>
    <row r="454" spans="1:10">
      <c r="A454" s="266"/>
      <c r="B454" s="272"/>
      <c r="C454" s="273" t="s">
        <v>1260</v>
      </c>
      <c r="D454" s="71" t="s">
        <v>1261</v>
      </c>
      <c r="E454" s="273" t="s">
        <v>1262</v>
      </c>
      <c r="F454" s="71" t="s">
        <v>375</v>
      </c>
      <c r="G454" s="71">
        <v>220</v>
      </c>
      <c r="H454" s="72">
        <v>16.600000000000001</v>
      </c>
      <c r="I454" s="72"/>
      <c r="J454" s="72">
        <v>1</v>
      </c>
    </row>
    <row r="455" spans="1:10">
      <c r="A455" s="266"/>
      <c r="B455" s="272"/>
      <c r="C455" s="273" t="s">
        <v>1263</v>
      </c>
      <c r="D455" s="71" t="s">
        <v>1264</v>
      </c>
      <c r="E455" s="273" t="s">
        <v>1265</v>
      </c>
      <c r="F455" s="71" t="s">
        <v>375</v>
      </c>
      <c r="G455" s="71">
        <v>220</v>
      </c>
      <c r="H455" s="72">
        <v>19</v>
      </c>
      <c r="I455" s="72">
        <v>1617</v>
      </c>
      <c r="J455" s="72">
        <v>1</v>
      </c>
    </row>
    <row r="456" spans="1:10">
      <c r="A456" s="266"/>
      <c r="B456" s="276" t="s">
        <v>1266</v>
      </c>
      <c r="C456" s="273" t="s">
        <v>1267</v>
      </c>
      <c r="D456" s="71" t="s">
        <v>1268</v>
      </c>
      <c r="E456" s="273" t="s">
        <v>1266</v>
      </c>
      <c r="F456" s="71" t="s">
        <v>375</v>
      </c>
      <c r="G456" s="71">
        <v>220</v>
      </c>
      <c r="H456" s="72">
        <v>61</v>
      </c>
      <c r="I456" s="72"/>
      <c r="J456" s="72">
        <v>1</v>
      </c>
    </row>
    <row r="457" spans="1:10">
      <c r="A457" s="266"/>
      <c r="B457" s="272" t="s">
        <v>11</v>
      </c>
      <c r="C457" s="273" t="s">
        <v>1269</v>
      </c>
      <c r="D457" s="71" t="s">
        <v>1270</v>
      </c>
      <c r="E457" s="273" t="s">
        <v>1271</v>
      </c>
      <c r="F457" s="71" t="s">
        <v>375</v>
      </c>
      <c r="G457" s="71">
        <v>220</v>
      </c>
      <c r="H457" s="72">
        <v>9.8000000000000007</v>
      </c>
      <c r="I457" s="72">
        <v>799.97</v>
      </c>
      <c r="J457" s="72">
        <v>1</v>
      </c>
    </row>
    <row r="458" spans="1:10">
      <c r="A458" s="266"/>
      <c r="B458" s="272"/>
      <c r="C458" s="273" t="s">
        <v>1272</v>
      </c>
      <c r="D458" s="71" t="s">
        <v>1270</v>
      </c>
      <c r="E458" s="273" t="s">
        <v>1271</v>
      </c>
      <c r="F458" s="71" t="s">
        <v>375</v>
      </c>
      <c r="G458" s="71">
        <v>220</v>
      </c>
      <c r="H458" s="72">
        <v>9.8000000000000007</v>
      </c>
      <c r="I458" s="72">
        <v>799.97</v>
      </c>
      <c r="J458" s="72">
        <v>1</v>
      </c>
    </row>
    <row r="459" spans="1:10">
      <c r="A459" s="266"/>
      <c r="B459" s="272"/>
      <c r="C459" s="273" t="s">
        <v>1273</v>
      </c>
      <c r="D459" s="71" t="s">
        <v>1274</v>
      </c>
      <c r="E459" s="273" t="s">
        <v>1275</v>
      </c>
      <c r="F459" s="71" t="s">
        <v>375</v>
      </c>
      <c r="G459" s="71">
        <v>220</v>
      </c>
      <c r="H459" s="72">
        <v>3.8</v>
      </c>
      <c r="I459" s="72"/>
      <c r="J459" s="72">
        <v>1</v>
      </c>
    </row>
    <row r="460" spans="1:10">
      <c r="A460" s="266"/>
      <c r="B460" s="272"/>
      <c r="C460" s="273" t="s">
        <v>1276</v>
      </c>
      <c r="D460" s="71" t="s">
        <v>1274</v>
      </c>
      <c r="E460" s="273" t="s">
        <v>1275</v>
      </c>
      <c r="F460" s="71" t="s">
        <v>375</v>
      </c>
      <c r="G460" s="71">
        <v>220</v>
      </c>
      <c r="H460" s="72">
        <v>3.8</v>
      </c>
      <c r="I460" s="72"/>
      <c r="J460" s="72">
        <v>1</v>
      </c>
    </row>
    <row r="461" spans="1:10">
      <c r="A461" s="266"/>
      <c r="B461" s="272"/>
      <c r="C461" s="273" t="s">
        <v>1277</v>
      </c>
      <c r="D461" s="71" t="s">
        <v>1278</v>
      </c>
      <c r="E461" s="273" t="s">
        <v>527</v>
      </c>
      <c r="F461" s="71" t="s">
        <v>375</v>
      </c>
      <c r="G461" s="71">
        <v>220</v>
      </c>
      <c r="H461" s="72">
        <v>7.5</v>
      </c>
      <c r="I461" s="72"/>
      <c r="J461" s="72">
        <v>1</v>
      </c>
    </row>
    <row r="462" spans="1:10">
      <c r="A462" s="266"/>
      <c r="B462" s="272"/>
      <c r="C462" s="273" t="s">
        <v>1279</v>
      </c>
      <c r="D462" s="71" t="s">
        <v>1278</v>
      </c>
      <c r="E462" s="273" t="s">
        <v>527</v>
      </c>
      <c r="F462" s="71" t="s">
        <v>375</v>
      </c>
      <c r="G462" s="71">
        <v>220</v>
      </c>
      <c r="H462" s="72">
        <v>7.5</v>
      </c>
      <c r="I462" s="72"/>
      <c r="J462" s="72">
        <v>1</v>
      </c>
    </row>
    <row r="463" spans="1:10">
      <c r="A463" s="266"/>
      <c r="B463" s="272"/>
      <c r="C463" s="273" t="s">
        <v>1280</v>
      </c>
      <c r="D463" s="71" t="s">
        <v>1274</v>
      </c>
      <c r="E463" s="273" t="s">
        <v>1275</v>
      </c>
      <c r="F463" s="71" t="s">
        <v>375</v>
      </c>
      <c r="G463" s="71">
        <v>60</v>
      </c>
      <c r="H463" s="72">
        <v>10.199999999999999</v>
      </c>
      <c r="I463" s="72"/>
      <c r="J463" s="72">
        <v>1</v>
      </c>
    </row>
    <row r="464" spans="1:10">
      <c r="A464" s="266"/>
      <c r="B464" s="272"/>
      <c r="C464" s="273" t="s">
        <v>1281</v>
      </c>
      <c r="D464" s="71" t="s">
        <v>1278</v>
      </c>
      <c r="E464" s="273" t="s">
        <v>554</v>
      </c>
      <c r="F464" s="71" t="s">
        <v>375</v>
      </c>
      <c r="G464" s="71">
        <v>60</v>
      </c>
      <c r="H464" s="72">
        <v>16</v>
      </c>
      <c r="I464" s="72"/>
      <c r="J464" s="72">
        <v>1</v>
      </c>
    </row>
    <row r="465" spans="1:10">
      <c r="A465" s="266"/>
      <c r="B465" s="272"/>
      <c r="C465" s="273" t="s">
        <v>1282</v>
      </c>
      <c r="D465" s="71" t="s">
        <v>1278</v>
      </c>
      <c r="E465" s="273" t="s">
        <v>554</v>
      </c>
      <c r="F465" s="71" t="s">
        <v>375</v>
      </c>
      <c r="G465" s="71">
        <v>60</v>
      </c>
      <c r="H465" s="72">
        <v>16</v>
      </c>
      <c r="I465" s="72"/>
      <c r="J465" s="72">
        <v>1</v>
      </c>
    </row>
    <row r="466" spans="1:10">
      <c r="A466" s="266"/>
      <c r="B466" s="272"/>
      <c r="C466" s="273" t="s">
        <v>1283</v>
      </c>
      <c r="D466" s="71" t="s">
        <v>0</v>
      </c>
      <c r="E466" s="273" t="s">
        <v>1284</v>
      </c>
      <c r="F466" s="71" t="s">
        <v>375</v>
      </c>
      <c r="G466" s="71">
        <v>60</v>
      </c>
      <c r="H466" s="72">
        <v>8.1</v>
      </c>
      <c r="I466" s="72"/>
      <c r="J466" s="72">
        <v>1</v>
      </c>
    </row>
    <row r="467" spans="1:10">
      <c r="A467" s="266"/>
      <c r="B467" s="272"/>
      <c r="C467" s="273" t="s">
        <v>1285</v>
      </c>
      <c r="D467" s="71" t="s">
        <v>1270</v>
      </c>
      <c r="E467" s="273" t="s">
        <v>1286</v>
      </c>
      <c r="F467" s="71" t="s">
        <v>375</v>
      </c>
      <c r="G467" s="71">
        <v>60</v>
      </c>
      <c r="H467" s="72">
        <v>5.2</v>
      </c>
      <c r="I467" s="72">
        <v>641</v>
      </c>
      <c r="J467" s="72">
        <v>1</v>
      </c>
    </row>
    <row r="468" spans="1:10">
      <c r="A468" s="266"/>
      <c r="B468" s="272"/>
      <c r="C468" s="273" t="s">
        <v>1287</v>
      </c>
      <c r="D468" s="71" t="s">
        <v>1288</v>
      </c>
      <c r="E468" s="273" t="s">
        <v>1289</v>
      </c>
      <c r="F468" s="71" t="s">
        <v>375</v>
      </c>
      <c r="G468" s="71">
        <v>60</v>
      </c>
      <c r="H468" s="72">
        <v>3.5</v>
      </c>
      <c r="I468" s="72">
        <v>646</v>
      </c>
      <c r="J468" s="72">
        <v>1</v>
      </c>
    </row>
    <row r="469" spans="1:10">
      <c r="A469" s="266"/>
      <c r="B469" s="272"/>
      <c r="C469" s="273" t="s">
        <v>959</v>
      </c>
      <c r="D469" s="71" t="s">
        <v>1270</v>
      </c>
      <c r="E469" s="273" t="s">
        <v>1286</v>
      </c>
      <c r="F469" s="71" t="s">
        <v>375</v>
      </c>
      <c r="G469" s="71">
        <v>60</v>
      </c>
      <c r="H469" s="72">
        <v>11</v>
      </c>
      <c r="I469" s="72">
        <v>641</v>
      </c>
      <c r="J469" s="72">
        <v>1</v>
      </c>
    </row>
    <row r="470" spans="1:10">
      <c r="A470" s="266"/>
      <c r="B470" s="272"/>
      <c r="C470" s="273" t="s">
        <v>962</v>
      </c>
      <c r="D470" s="71" t="s">
        <v>1288</v>
      </c>
      <c r="E470" s="273" t="s">
        <v>1290</v>
      </c>
      <c r="F470" s="71" t="s">
        <v>375</v>
      </c>
      <c r="G470" s="71">
        <v>60</v>
      </c>
      <c r="H470" s="72">
        <v>7.0000000000000007E-2</v>
      </c>
      <c r="I470" s="72"/>
      <c r="J470" s="72">
        <v>1</v>
      </c>
    </row>
    <row r="471" spans="1:10">
      <c r="A471" s="266"/>
      <c r="B471" s="272"/>
      <c r="C471" s="273" t="s">
        <v>964</v>
      </c>
      <c r="D471" s="71" t="s">
        <v>1288</v>
      </c>
      <c r="E471" s="273" t="s">
        <v>1290</v>
      </c>
      <c r="F471" s="71" t="s">
        <v>375</v>
      </c>
      <c r="G471" s="71">
        <v>60</v>
      </c>
      <c r="H471" s="72">
        <v>7.0000000000000007E-2</v>
      </c>
      <c r="I471" s="72"/>
      <c r="J471" s="72">
        <v>1</v>
      </c>
    </row>
    <row r="472" spans="1:10">
      <c r="A472" s="266"/>
      <c r="B472" s="272"/>
      <c r="C472" s="273" t="s">
        <v>970</v>
      </c>
      <c r="D472" s="71" t="s">
        <v>1291</v>
      </c>
      <c r="E472" s="273" t="s">
        <v>1292</v>
      </c>
      <c r="F472" s="71" t="s">
        <v>375</v>
      </c>
      <c r="G472" s="71">
        <v>60</v>
      </c>
      <c r="H472" s="72">
        <v>16.8</v>
      </c>
      <c r="I472" s="72"/>
      <c r="J472" s="72">
        <v>1</v>
      </c>
    </row>
    <row r="473" spans="1:10">
      <c r="A473" s="266"/>
      <c r="B473" s="272"/>
      <c r="C473" s="273" t="s">
        <v>972</v>
      </c>
      <c r="D473" s="71" t="s">
        <v>1293</v>
      </c>
      <c r="E473" s="273" t="s">
        <v>1292</v>
      </c>
      <c r="F473" s="71" t="s">
        <v>375</v>
      </c>
      <c r="G473" s="71">
        <v>60</v>
      </c>
      <c r="H473" s="72">
        <v>12.14</v>
      </c>
      <c r="I473" s="72">
        <v>300</v>
      </c>
      <c r="J473" s="72">
        <v>1</v>
      </c>
    </row>
    <row r="474" spans="1:10">
      <c r="A474" s="266"/>
      <c r="B474" s="272"/>
      <c r="C474" s="273" t="s">
        <v>973</v>
      </c>
      <c r="D474" s="71" t="s">
        <v>1294</v>
      </c>
      <c r="E474" s="273" t="s">
        <v>1295</v>
      </c>
      <c r="F474" s="71" t="s">
        <v>375</v>
      </c>
      <c r="G474" s="71">
        <v>60</v>
      </c>
      <c r="H474" s="72">
        <v>12.02</v>
      </c>
      <c r="I474" s="72">
        <v>300</v>
      </c>
      <c r="J474" s="72">
        <v>1</v>
      </c>
    </row>
    <row r="475" spans="1:10">
      <c r="A475" s="266"/>
      <c r="B475" s="272"/>
      <c r="C475" s="273" t="s">
        <v>975</v>
      </c>
      <c r="D475" s="71" t="s">
        <v>1292</v>
      </c>
      <c r="E475" s="273" t="s">
        <v>1295</v>
      </c>
      <c r="F475" s="71" t="s">
        <v>375</v>
      </c>
      <c r="G475" s="71">
        <v>60</v>
      </c>
      <c r="H475" s="72">
        <v>18.05</v>
      </c>
      <c r="I475" s="72"/>
      <c r="J475" s="72">
        <v>1</v>
      </c>
    </row>
    <row r="476" spans="1:10">
      <c r="A476" s="266"/>
      <c r="B476" s="272"/>
      <c r="C476" s="273" t="s">
        <v>1296</v>
      </c>
      <c r="D476" s="71" t="s">
        <v>1297</v>
      </c>
      <c r="E476" s="273" t="s">
        <v>1298</v>
      </c>
      <c r="F476" s="71" t="s">
        <v>375</v>
      </c>
      <c r="G476" s="71">
        <v>60</v>
      </c>
      <c r="H476" s="72">
        <v>4.54</v>
      </c>
      <c r="I476" s="72">
        <v>773</v>
      </c>
      <c r="J476" s="72">
        <v>1</v>
      </c>
    </row>
    <row r="477" spans="1:10">
      <c r="A477" s="266"/>
      <c r="B477" s="272"/>
      <c r="C477" s="273" t="s">
        <v>1299</v>
      </c>
      <c r="D477" s="71" t="s">
        <v>1297</v>
      </c>
      <c r="E477" s="273" t="s">
        <v>1298</v>
      </c>
      <c r="F477" s="71" t="s">
        <v>375</v>
      </c>
      <c r="G477" s="71">
        <v>60</v>
      </c>
      <c r="H477" s="72">
        <v>4.6500000000000004</v>
      </c>
      <c r="I477" s="72">
        <v>661</v>
      </c>
      <c r="J477" s="72">
        <v>1</v>
      </c>
    </row>
    <row r="478" spans="1:10">
      <c r="A478" s="266"/>
      <c r="B478" s="272"/>
      <c r="C478" s="273" t="s">
        <v>1300</v>
      </c>
      <c r="D478" s="71" t="s">
        <v>1270</v>
      </c>
      <c r="E478" s="273" t="s">
        <v>1301</v>
      </c>
      <c r="F478" s="71" t="s">
        <v>375</v>
      </c>
      <c r="G478" s="71">
        <v>60</v>
      </c>
      <c r="H478" s="72">
        <v>4.71</v>
      </c>
      <c r="I478" s="72">
        <v>530</v>
      </c>
      <c r="J478" s="72">
        <v>1</v>
      </c>
    </row>
    <row r="479" spans="1:10">
      <c r="A479" s="266"/>
      <c r="B479" s="272"/>
      <c r="C479" s="273" t="s">
        <v>1302</v>
      </c>
      <c r="D479" s="71" t="s">
        <v>1270</v>
      </c>
      <c r="E479" s="273" t="s">
        <v>1301</v>
      </c>
      <c r="F479" s="71" t="s">
        <v>375</v>
      </c>
      <c r="G479" s="71">
        <v>60</v>
      </c>
      <c r="H479" s="72">
        <v>4.71</v>
      </c>
      <c r="I479" s="72">
        <v>530</v>
      </c>
      <c r="J479" s="72">
        <v>1</v>
      </c>
    </row>
    <row r="480" spans="1:10">
      <c r="A480" s="266"/>
      <c r="B480" s="272"/>
      <c r="C480" s="273" t="s">
        <v>1303</v>
      </c>
      <c r="D480" s="71" t="s">
        <v>1270</v>
      </c>
      <c r="E480" s="273" t="s">
        <v>1304</v>
      </c>
      <c r="F480" s="71" t="s">
        <v>375</v>
      </c>
      <c r="G480" s="71">
        <v>60</v>
      </c>
      <c r="H480" s="72">
        <v>3.4</v>
      </c>
      <c r="I480" s="72">
        <v>600</v>
      </c>
      <c r="J480" s="72">
        <v>1</v>
      </c>
    </row>
    <row r="481" spans="1:10">
      <c r="A481" s="266"/>
      <c r="B481" s="272"/>
      <c r="C481" s="273" t="s">
        <v>1305</v>
      </c>
      <c r="D481" s="71" t="s">
        <v>1270</v>
      </c>
      <c r="E481" s="273" t="s">
        <v>1304</v>
      </c>
      <c r="F481" s="71" t="s">
        <v>375</v>
      </c>
      <c r="G481" s="71">
        <v>60</v>
      </c>
      <c r="H481" s="72">
        <v>3.4</v>
      </c>
      <c r="I481" s="72">
        <v>600</v>
      </c>
      <c r="J481" s="72">
        <v>1</v>
      </c>
    </row>
    <row r="482" spans="1:10">
      <c r="A482" s="266"/>
      <c r="B482" s="272"/>
      <c r="C482" s="273" t="s">
        <v>1306</v>
      </c>
      <c r="D482" s="71" t="s">
        <v>1301</v>
      </c>
      <c r="E482" s="273" t="s">
        <v>1307</v>
      </c>
      <c r="F482" s="71" t="s">
        <v>375</v>
      </c>
      <c r="G482" s="71">
        <v>60</v>
      </c>
      <c r="H482" s="72">
        <v>3.01</v>
      </c>
      <c r="I482" s="72">
        <v>350</v>
      </c>
      <c r="J482" s="72">
        <v>1</v>
      </c>
    </row>
    <row r="483" spans="1:10">
      <c r="A483" s="266"/>
      <c r="B483" s="272"/>
      <c r="C483" s="273" t="s">
        <v>1308</v>
      </c>
      <c r="D483" s="71" t="s">
        <v>1301</v>
      </c>
      <c r="E483" s="273" t="s">
        <v>1307</v>
      </c>
      <c r="F483" s="71" t="s">
        <v>375</v>
      </c>
      <c r="G483" s="71">
        <v>60</v>
      </c>
      <c r="H483" s="72">
        <v>3.01</v>
      </c>
      <c r="I483" s="72">
        <v>350</v>
      </c>
      <c r="J483" s="72">
        <v>1</v>
      </c>
    </row>
    <row r="484" spans="1:10">
      <c r="A484" s="266"/>
      <c r="B484" s="272"/>
      <c r="C484" s="273" t="s">
        <v>1309</v>
      </c>
      <c r="D484" s="71" t="s">
        <v>1304</v>
      </c>
      <c r="E484" s="273" t="s">
        <v>1307</v>
      </c>
      <c r="F484" s="71" t="s">
        <v>375</v>
      </c>
      <c r="G484" s="71">
        <v>60</v>
      </c>
      <c r="H484" s="72">
        <v>3.96</v>
      </c>
      <c r="I484" s="72">
        <v>609</v>
      </c>
      <c r="J484" s="72">
        <v>1</v>
      </c>
    </row>
    <row r="485" spans="1:10">
      <c r="A485" s="266"/>
      <c r="B485" s="272"/>
      <c r="C485" s="273" t="s">
        <v>1310</v>
      </c>
      <c r="D485" s="71" t="s">
        <v>1270</v>
      </c>
      <c r="E485" s="273" t="s">
        <v>1311</v>
      </c>
      <c r="F485" s="71" t="s">
        <v>375</v>
      </c>
      <c r="G485" s="71">
        <v>60</v>
      </c>
      <c r="H485" s="72">
        <v>6.31</v>
      </c>
      <c r="I485" s="72">
        <v>540</v>
      </c>
      <c r="J485" s="72">
        <v>1</v>
      </c>
    </row>
    <row r="486" spans="1:10">
      <c r="A486" s="266"/>
      <c r="B486" s="272"/>
      <c r="C486" s="273" t="s">
        <v>1312</v>
      </c>
      <c r="D486" s="71" t="s">
        <v>1270</v>
      </c>
      <c r="E486" s="273" t="s">
        <v>1311</v>
      </c>
      <c r="F486" s="71" t="s">
        <v>375</v>
      </c>
      <c r="G486" s="71">
        <v>60</v>
      </c>
      <c r="H486" s="72">
        <v>6.31</v>
      </c>
      <c r="I486" s="72">
        <v>540</v>
      </c>
      <c r="J486" s="72">
        <v>1</v>
      </c>
    </row>
    <row r="487" spans="1:10">
      <c r="A487" s="266"/>
      <c r="B487" s="272"/>
      <c r="C487" s="273" t="s">
        <v>1313</v>
      </c>
      <c r="D487" s="71" t="s">
        <v>1095</v>
      </c>
      <c r="E487" s="273" t="s">
        <v>1314</v>
      </c>
      <c r="F487" s="71" t="s">
        <v>375</v>
      </c>
      <c r="G487" s="71">
        <v>60</v>
      </c>
      <c r="H487" s="72">
        <v>16.739999999999998</v>
      </c>
      <c r="I487" s="72">
        <v>390</v>
      </c>
      <c r="J487" s="72">
        <v>1</v>
      </c>
    </row>
    <row r="488" spans="1:10">
      <c r="A488" s="266"/>
      <c r="B488" s="272"/>
      <c r="C488" s="273" t="s">
        <v>1315</v>
      </c>
      <c r="D488" s="71" t="s">
        <v>1095</v>
      </c>
      <c r="E488" s="273" t="s">
        <v>1316</v>
      </c>
      <c r="F488" s="71" t="s">
        <v>375</v>
      </c>
      <c r="G488" s="71">
        <v>60</v>
      </c>
      <c r="H488" s="72">
        <v>31.07</v>
      </c>
      <c r="I488" s="72">
        <v>300</v>
      </c>
      <c r="J488" s="72">
        <v>1</v>
      </c>
    </row>
    <row r="489" spans="1:10">
      <c r="A489" s="266"/>
      <c r="B489" s="272"/>
      <c r="C489" s="273" t="s">
        <v>1317</v>
      </c>
      <c r="D489" s="71" t="s">
        <v>1318</v>
      </c>
      <c r="E489" s="273" t="s">
        <v>554</v>
      </c>
      <c r="F489" s="71" t="s">
        <v>375</v>
      </c>
      <c r="G489" s="71">
        <v>60</v>
      </c>
      <c r="H489" s="72">
        <v>13.76</v>
      </c>
      <c r="I489" s="72">
        <v>300</v>
      </c>
      <c r="J489" s="72">
        <v>1</v>
      </c>
    </row>
    <row r="490" spans="1:10">
      <c r="A490" s="266"/>
      <c r="B490" s="272"/>
      <c r="C490" s="273" t="s">
        <v>1319</v>
      </c>
      <c r="D490" s="71" t="s">
        <v>1318</v>
      </c>
      <c r="E490" s="273" t="s">
        <v>554</v>
      </c>
      <c r="F490" s="71" t="s">
        <v>375</v>
      </c>
      <c r="G490" s="71">
        <v>60</v>
      </c>
      <c r="H490" s="72">
        <v>13.76</v>
      </c>
      <c r="I490" s="72">
        <v>300</v>
      </c>
      <c r="J490" s="72">
        <v>1</v>
      </c>
    </row>
    <row r="491" spans="1:10">
      <c r="A491" s="266"/>
      <c r="B491" s="272"/>
      <c r="C491" s="273" t="s">
        <v>1320</v>
      </c>
      <c r="D491" s="71" t="s">
        <v>445</v>
      </c>
      <c r="E491" s="273" t="s">
        <v>1321</v>
      </c>
      <c r="F491" s="71" t="s">
        <v>375</v>
      </c>
      <c r="G491" s="71">
        <v>60</v>
      </c>
      <c r="H491" s="72">
        <v>7.58</v>
      </c>
      <c r="I491" s="72">
        <v>540</v>
      </c>
      <c r="J491" s="72">
        <v>1</v>
      </c>
    </row>
    <row r="492" spans="1:10">
      <c r="A492" s="266"/>
      <c r="B492" s="272"/>
      <c r="C492" s="273" t="s">
        <v>1322</v>
      </c>
      <c r="D492" s="71" t="s">
        <v>445</v>
      </c>
      <c r="E492" s="273" t="s">
        <v>1321</v>
      </c>
      <c r="F492" s="71" t="s">
        <v>375</v>
      </c>
      <c r="G492" s="71">
        <v>60</v>
      </c>
      <c r="H492" s="72">
        <v>7.58</v>
      </c>
      <c r="I492" s="72">
        <v>540</v>
      </c>
      <c r="J492" s="72">
        <v>1</v>
      </c>
    </row>
    <row r="493" spans="1:10">
      <c r="A493" s="266"/>
      <c r="B493" s="272"/>
      <c r="C493" s="273" t="s">
        <v>1323</v>
      </c>
      <c r="D493" s="71" t="s">
        <v>445</v>
      </c>
      <c r="E493" s="273" t="s">
        <v>1324</v>
      </c>
      <c r="F493" s="71" t="s">
        <v>375</v>
      </c>
      <c r="G493" s="71">
        <v>60</v>
      </c>
      <c r="H493" s="72">
        <v>12.18</v>
      </c>
      <c r="I493" s="72">
        <v>540</v>
      </c>
      <c r="J493" s="72">
        <v>1</v>
      </c>
    </row>
    <row r="494" spans="1:10">
      <c r="A494" s="266"/>
      <c r="B494" s="272"/>
      <c r="C494" s="273" t="s">
        <v>1325</v>
      </c>
      <c r="D494" s="71" t="s">
        <v>445</v>
      </c>
      <c r="E494" s="273" t="s">
        <v>1324</v>
      </c>
      <c r="F494" s="71" t="s">
        <v>375</v>
      </c>
      <c r="G494" s="71">
        <v>60</v>
      </c>
      <c r="H494" s="72">
        <v>12.18</v>
      </c>
      <c r="I494" s="72">
        <v>540</v>
      </c>
      <c r="J494" s="72">
        <v>1</v>
      </c>
    </row>
    <row r="495" spans="1:10">
      <c r="A495" s="266"/>
      <c r="B495" s="272"/>
      <c r="C495" s="273" t="s">
        <v>1326</v>
      </c>
      <c r="D495" s="71" t="s">
        <v>564</v>
      </c>
      <c r="E495" s="273" t="s">
        <v>1327</v>
      </c>
      <c r="F495" s="71" t="s">
        <v>375</v>
      </c>
      <c r="G495" s="71">
        <v>60</v>
      </c>
      <c r="H495" s="72">
        <v>28.09</v>
      </c>
      <c r="I495" s="72">
        <v>300</v>
      </c>
      <c r="J495" s="72">
        <v>1</v>
      </c>
    </row>
    <row r="496" spans="1:10">
      <c r="A496" s="266"/>
      <c r="B496" s="272"/>
      <c r="C496" s="273" t="s">
        <v>1328</v>
      </c>
      <c r="D496" s="71" t="s">
        <v>1327</v>
      </c>
      <c r="E496" s="273" t="s">
        <v>1242</v>
      </c>
      <c r="F496" s="71" t="s">
        <v>375</v>
      </c>
      <c r="G496" s="71">
        <v>60</v>
      </c>
      <c r="H496" s="72">
        <v>21.53</v>
      </c>
      <c r="I496" s="72">
        <v>300</v>
      </c>
      <c r="J496" s="72">
        <v>1</v>
      </c>
    </row>
    <row r="497" spans="1:10">
      <c r="A497" s="266"/>
      <c r="B497" s="272"/>
      <c r="C497" s="273" t="s">
        <v>1329</v>
      </c>
      <c r="D497" s="71" t="s">
        <v>558</v>
      </c>
      <c r="E497" s="273" t="s">
        <v>1301</v>
      </c>
      <c r="F497" s="71" t="s">
        <v>375</v>
      </c>
      <c r="G497" s="71">
        <v>60</v>
      </c>
      <c r="H497" s="72">
        <v>4.2</v>
      </c>
      <c r="I497" s="72">
        <v>540</v>
      </c>
      <c r="J497" s="72">
        <v>1</v>
      </c>
    </row>
    <row r="498" spans="1:10">
      <c r="A498" s="266"/>
      <c r="B498" s="272"/>
      <c r="C498" s="273" t="s">
        <v>1330</v>
      </c>
      <c r="D498" s="71" t="s">
        <v>1331</v>
      </c>
      <c r="E498" s="273" t="s">
        <v>562</v>
      </c>
      <c r="F498" s="71" t="s">
        <v>375</v>
      </c>
      <c r="G498" s="71">
        <v>60</v>
      </c>
      <c r="H498" s="72">
        <v>11.34</v>
      </c>
      <c r="I498" s="72">
        <v>390</v>
      </c>
      <c r="J498" s="72">
        <v>1</v>
      </c>
    </row>
    <row r="499" spans="1:10">
      <c r="A499" s="266"/>
      <c r="B499" s="272"/>
      <c r="C499" s="273" t="s">
        <v>1332</v>
      </c>
      <c r="D499" s="71" t="s">
        <v>554</v>
      </c>
      <c r="E499" s="273" t="s">
        <v>1331</v>
      </c>
      <c r="F499" s="71" t="s">
        <v>375</v>
      </c>
      <c r="G499" s="71">
        <v>60</v>
      </c>
      <c r="H499" s="72">
        <v>8.1</v>
      </c>
      <c r="I499" s="72">
        <v>667</v>
      </c>
      <c r="J499" s="72">
        <v>1</v>
      </c>
    </row>
    <row r="500" spans="1:10">
      <c r="A500" s="266"/>
      <c r="B500" s="272"/>
      <c r="C500" s="273" t="s">
        <v>1333</v>
      </c>
      <c r="D500" s="71" t="s">
        <v>1297</v>
      </c>
      <c r="E500" s="273" t="s">
        <v>554</v>
      </c>
      <c r="F500" s="71" t="s">
        <v>375</v>
      </c>
      <c r="G500" s="71">
        <v>60</v>
      </c>
      <c r="H500" s="72">
        <v>11.6</v>
      </c>
      <c r="I500" s="72">
        <v>390</v>
      </c>
      <c r="J500" s="72">
        <v>1</v>
      </c>
    </row>
    <row r="501" spans="1:10">
      <c r="A501" s="266"/>
      <c r="B501" s="272"/>
      <c r="C501" s="273" t="s">
        <v>1334</v>
      </c>
      <c r="D501" s="71" t="s">
        <v>1297</v>
      </c>
      <c r="E501" s="273" t="s">
        <v>1284</v>
      </c>
      <c r="F501" s="71" t="s">
        <v>375</v>
      </c>
      <c r="G501" s="71">
        <v>60</v>
      </c>
      <c r="H501" s="72">
        <v>12</v>
      </c>
      <c r="I501" s="72">
        <v>667</v>
      </c>
      <c r="J501" s="72">
        <v>1</v>
      </c>
    </row>
    <row r="502" spans="1:10">
      <c r="A502" s="266"/>
      <c r="B502" s="272"/>
      <c r="C502" s="273" t="s">
        <v>1335</v>
      </c>
      <c r="D502" s="71" t="s">
        <v>1297</v>
      </c>
      <c r="E502" s="273" t="s">
        <v>0</v>
      </c>
      <c r="F502" s="71" t="s">
        <v>375</v>
      </c>
      <c r="G502" s="71">
        <v>60</v>
      </c>
      <c r="H502" s="72">
        <v>0.3</v>
      </c>
      <c r="I502" s="72">
        <v>1014</v>
      </c>
      <c r="J502" s="72">
        <v>1</v>
      </c>
    </row>
    <row r="503" spans="1:10">
      <c r="A503" s="266"/>
      <c r="B503" s="272"/>
      <c r="C503" s="273" t="s">
        <v>1336</v>
      </c>
      <c r="D503" s="71" t="s">
        <v>1297</v>
      </c>
      <c r="E503" s="273" t="s">
        <v>0</v>
      </c>
      <c r="F503" s="71" t="s">
        <v>375</v>
      </c>
      <c r="G503" s="71">
        <v>60</v>
      </c>
      <c r="H503" s="72">
        <v>0.36</v>
      </c>
      <c r="I503" s="72">
        <v>845</v>
      </c>
      <c r="J503" s="72">
        <v>1</v>
      </c>
    </row>
    <row r="504" spans="1:10">
      <c r="A504" s="266"/>
      <c r="B504" s="272"/>
      <c r="C504" s="273" t="s">
        <v>1337</v>
      </c>
      <c r="D504" s="71" t="s">
        <v>445</v>
      </c>
      <c r="E504" s="273" t="s">
        <v>1338</v>
      </c>
      <c r="F504" s="71" t="s">
        <v>375</v>
      </c>
      <c r="G504" s="71">
        <v>60</v>
      </c>
      <c r="H504" s="72">
        <v>6.82</v>
      </c>
      <c r="I504" s="72">
        <v>250</v>
      </c>
      <c r="J504" s="72">
        <v>1</v>
      </c>
    </row>
    <row r="505" spans="1:10">
      <c r="A505" s="266"/>
      <c r="B505" s="272"/>
      <c r="C505" s="273" t="s">
        <v>1339</v>
      </c>
      <c r="D505" s="71" t="s">
        <v>445</v>
      </c>
      <c r="E505" s="273" t="s">
        <v>1340</v>
      </c>
      <c r="F505" s="71" t="s">
        <v>375</v>
      </c>
      <c r="G505" s="71">
        <v>60</v>
      </c>
      <c r="H505" s="72">
        <v>6.4</v>
      </c>
      <c r="I505" s="72">
        <v>300</v>
      </c>
      <c r="J505" s="72">
        <v>1</v>
      </c>
    </row>
    <row r="506" spans="1:10">
      <c r="A506" s="266"/>
      <c r="B506" s="272"/>
      <c r="C506" s="273" t="s">
        <v>1341</v>
      </c>
      <c r="D506" s="71" t="s">
        <v>445</v>
      </c>
      <c r="E506" s="273" t="s">
        <v>1340</v>
      </c>
      <c r="F506" s="71" t="s">
        <v>375</v>
      </c>
      <c r="G506" s="71">
        <v>60</v>
      </c>
      <c r="H506" s="72">
        <v>6.4</v>
      </c>
      <c r="I506" s="72">
        <v>300</v>
      </c>
      <c r="J506" s="72">
        <v>1</v>
      </c>
    </row>
    <row r="507" spans="1:10">
      <c r="A507" s="266"/>
      <c r="B507" s="272"/>
      <c r="C507" s="273" t="s">
        <v>1342</v>
      </c>
      <c r="D507" s="71" t="s">
        <v>558</v>
      </c>
      <c r="E507" s="273" t="s">
        <v>1270</v>
      </c>
      <c r="F507" s="71" t="s">
        <v>375</v>
      </c>
      <c r="G507" s="71">
        <v>60</v>
      </c>
      <c r="H507" s="72">
        <v>4.4000000000000004</v>
      </c>
      <c r="I507" s="72"/>
      <c r="J507" s="72">
        <v>1</v>
      </c>
    </row>
    <row r="508" spans="1:10">
      <c r="A508" s="266"/>
      <c r="B508" s="272"/>
      <c r="C508" s="273" t="s">
        <v>1343</v>
      </c>
      <c r="D508" s="71" t="s">
        <v>1270</v>
      </c>
      <c r="E508" s="273" t="s">
        <v>1301</v>
      </c>
      <c r="F508" s="71" t="s">
        <v>375</v>
      </c>
      <c r="G508" s="71">
        <v>60</v>
      </c>
      <c r="H508" s="72">
        <v>8.7100000000000009</v>
      </c>
      <c r="I508" s="72"/>
      <c r="J508" s="72">
        <v>1</v>
      </c>
    </row>
    <row r="509" spans="1:10">
      <c r="A509" s="266"/>
      <c r="B509" s="272"/>
      <c r="C509" s="273" t="s">
        <v>1344</v>
      </c>
      <c r="D509" s="71" t="s">
        <v>1095</v>
      </c>
      <c r="E509" s="273" t="s">
        <v>1295</v>
      </c>
      <c r="F509" s="71" t="s">
        <v>375</v>
      </c>
      <c r="G509" s="71">
        <v>60</v>
      </c>
      <c r="H509" s="72">
        <v>16.091000000000001</v>
      </c>
      <c r="I509" s="72"/>
      <c r="J509" s="72">
        <v>1</v>
      </c>
    </row>
    <row r="510" spans="1:10">
      <c r="A510" s="266"/>
      <c r="B510" s="272"/>
      <c r="C510" s="273" t="s">
        <v>1345</v>
      </c>
      <c r="D510" s="71" t="s">
        <v>1288</v>
      </c>
      <c r="E510" s="273" t="s">
        <v>554</v>
      </c>
      <c r="F510" s="71" t="s">
        <v>375</v>
      </c>
      <c r="G510" s="71">
        <v>60</v>
      </c>
      <c r="H510" s="72">
        <v>13.1</v>
      </c>
      <c r="I510" s="72"/>
      <c r="J510" s="72">
        <v>1</v>
      </c>
    </row>
    <row r="511" spans="1:10">
      <c r="A511" s="266"/>
      <c r="B511" s="272"/>
      <c r="C511" s="273" t="s">
        <v>1346</v>
      </c>
      <c r="D511" s="71" t="s">
        <v>1347</v>
      </c>
      <c r="E511" s="273" t="s">
        <v>1348</v>
      </c>
      <c r="F511" s="71" t="s">
        <v>375</v>
      </c>
      <c r="G511" s="71">
        <v>220</v>
      </c>
      <c r="H511" s="72">
        <v>2.74</v>
      </c>
      <c r="I511" s="72">
        <v>609</v>
      </c>
      <c r="J511" s="72">
        <v>1</v>
      </c>
    </row>
    <row r="512" spans="1:10">
      <c r="A512" s="266"/>
      <c r="B512" s="272"/>
      <c r="C512" s="273" t="s">
        <v>1349</v>
      </c>
      <c r="D512" s="71" t="s">
        <v>1350</v>
      </c>
      <c r="E512" s="273" t="s">
        <v>1289</v>
      </c>
      <c r="F512" s="71" t="s">
        <v>375</v>
      </c>
      <c r="G512" s="71">
        <v>60</v>
      </c>
      <c r="H512" s="72">
        <v>10.5</v>
      </c>
      <c r="I512" s="72">
        <v>580</v>
      </c>
      <c r="J512" s="72">
        <v>1</v>
      </c>
    </row>
    <row r="513" spans="1:10">
      <c r="A513" s="266"/>
      <c r="B513" s="272"/>
      <c r="C513" s="273" t="s">
        <v>1351</v>
      </c>
      <c r="D513" s="71" t="s">
        <v>445</v>
      </c>
      <c r="E513" s="273" t="s">
        <v>1291</v>
      </c>
      <c r="F513" s="71" t="s">
        <v>375</v>
      </c>
      <c r="G513" s="71">
        <v>60</v>
      </c>
      <c r="H513" s="72">
        <v>6.75</v>
      </c>
      <c r="I513" s="72">
        <v>540</v>
      </c>
      <c r="J513" s="72">
        <v>1</v>
      </c>
    </row>
    <row r="514" spans="1:10">
      <c r="A514" s="266"/>
      <c r="B514" s="272"/>
      <c r="C514" s="273" t="s">
        <v>1352</v>
      </c>
      <c r="D514" s="71" t="s">
        <v>445</v>
      </c>
      <c r="E514" s="273" t="s">
        <v>1293</v>
      </c>
      <c r="F514" s="71" t="s">
        <v>375</v>
      </c>
      <c r="G514" s="71">
        <v>60</v>
      </c>
      <c r="H514" s="72">
        <v>12.14</v>
      </c>
      <c r="I514" s="72">
        <v>540</v>
      </c>
      <c r="J514" s="72">
        <v>1</v>
      </c>
    </row>
    <row r="515" spans="1:10">
      <c r="A515" s="266"/>
      <c r="B515" s="272"/>
      <c r="C515" s="273" t="s">
        <v>1353</v>
      </c>
      <c r="D515" s="71" t="s">
        <v>1292</v>
      </c>
      <c r="E515" s="273" t="s">
        <v>1294</v>
      </c>
      <c r="F515" s="71" t="s">
        <v>375</v>
      </c>
      <c r="G515" s="71">
        <v>60</v>
      </c>
      <c r="H515" s="72">
        <v>6.2</v>
      </c>
      <c r="I515" s="72">
        <v>300</v>
      </c>
      <c r="J515" s="72">
        <v>1</v>
      </c>
    </row>
    <row r="516" spans="1:10">
      <c r="A516" s="266"/>
      <c r="B516" s="272"/>
      <c r="C516" s="273" t="s">
        <v>1354</v>
      </c>
      <c r="D516" s="71" t="s">
        <v>1294</v>
      </c>
      <c r="E516" s="273" t="s">
        <v>1355</v>
      </c>
      <c r="F516" s="71" t="s">
        <v>375</v>
      </c>
      <c r="G516" s="71">
        <v>60</v>
      </c>
      <c r="H516" s="72">
        <v>2.8</v>
      </c>
      <c r="I516" s="72"/>
      <c r="J516" s="72">
        <v>1</v>
      </c>
    </row>
    <row r="517" spans="1:10">
      <c r="A517" s="266"/>
      <c r="B517" s="272"/>
      <c r="C517" s="273" t="s">
        <v>1356</v>
      </c>
      <c r="D517" s="71" t="s">
        <v>1294</v>
      </c>
      <c r="E517" s="273" t="s">
        <v>1355</v>
      </c>
      <c r="F517" s="71" t="s">
        <v>375</v>
      </c>
      <c r="G517" s="71">
        <v>60</v>
      </c>
      <c r="H517" s="72">
        <v>2.8</v>
      </c>
      <c r="I517" s="72"/>
      <c r="J517" s="72">
        <v>1</v>
      </c>
    </row>
    <row r="518" spans="1:10">
      <c r="A518" s="266"/>
      <c r="B518" s="272"/>
      <c r="C518" s="273" t="s">
        <v>1357</v>
      </c>
      <c r="D518" s="71" t="s">
        <v>1358</v>
      </c>
      <c r="E518" s="273" t="s">
        <v>463</v>
      </c>
      <c r="F518" s="71" t="s">
        <v>375</v>
      </c>
      <c r="G518" s="71">
        <v>220</v>
      </c>
      <c r="H518" s="72">
        <v>5.0999999999999996</v>
      </c>
      <c r="I518" s="72"/>
      <c r="J518" s="72">
        <v>1</v>
      </c>
    </row>
    <row r="519" spans="1:10">
      <c r="A519" s="266"/>
      <c r="B519" s="272"/>
      <c r="C519" s="273" t="s">
        <v>1359</v>
      </c>
      <c r="D519" s="71" t="s">
        <v>1358</v>
      </c>
      <c r="E519" s="273" t="s">
        <v>463</v>
      </c>
      <c r="F519" s="71" t="s">
        <v>375</v>
      </c>
      <c r="G519" s="71">
        <v>220</v>
      </c>
      <c r="H519" s="72">
        <v>5.0999999999999996</v>
      </c>
      <c r="I519" s="72"/>
      <c r="J519" s="72">
        <v>1</v>
      </c>
    </row>
    <row r="520" spans="1:10">
      <c r="A520" s="266"/>
      <c r="B520" s="272"/>
      <c r="C520" s="273" t="s">
        <v>1360</v>
      </c>
      <c r="D520" s="71" t="s">
        <v>591</v>
      </c>
      <c r="E520" s="273" t="s">
        <v>592</v>
      </c>
      <c r="F520" s="71" t="s">
        <v>375</v>
      </c>
      <c r="G520" s="71">
        <v>60</v>
      </c>
      <c r="H520" s="72">
        <v>8.9</v>
      </c>
      <c r="I520" s="72">
        <v>240.6</v>
      </c>
      <c r="J520" s="72">
        <v>1</v>
      </c>
    </row>
    <row r="521" spans="1:10">
      <c r="A521" s="266"/>
      <c r="B521" s="272"/>
      <c r="C521" s="273" t="s">
        <v>1361</v>
      </c>
      <c r="D521" s="71" t="s">
        <v>1362</v>
      </c>
      <c r="E521" s="273" t="s">
        <v>1363</v>
      </c>
      <c r="F521" s="71" t="s">
        <v>375</v>
      </c>
      <c r="G521" s="71">
        <v>60</v>
      </c>
      <c r="H521" s="72">
        <v>16.170000000000002</v>
      </c>
      <c r="I521" s="72"/>
      <c r="J521" s="72">
        <v>1</v>
      </c>
    </row>
    <row r="522" spans="1:10">
      <c r="A522" s="266"/>
      <c r="B522" s="272"/>
      <c r="C522" s="273" t="s">
        <v>1364</v>
      </c>
      <c r="D522" s="71" t="s">
        <v>1365</v>
      </c>
      <c r="E522" s="273" t="s">
        <v>1366</v>
      </c>
      <c r="F522" s="71" t="s">
        <v>375</v>
      </c>
      <c r="G522" s="71">
        <v>60</v>
      </c>
      <c r="H522" s="72">
        <v>10.09</v>
      </c>
      <c r="I522" s="72"/>
      <c r="J522" s="72">
        <v>1</v>
      </c>
    </row>
    <row r="523" spans="1:10">
      <c r="A523" s="266"/>
      <c r="B523" s="272"/>
      <c r="C523" s="273" t="s">
        <v>1360</v>
      </c>
      <c r="D523" s="71" t="s">
        <v>1367</v>
      </c>
      <c r="E523" s="273" t="s">
        <v>592</v>
      </c>
      <c r="F523" s="71" t="s">
        <v>375</v>
      </c>
      <c r="G523" s="71">
        <v>60</v>
      </c>
      <c r="H523" s="72">
        <v>9.74</v>
      </c>
      <c r="I523" s="72"/>
      <c r="J523" s="72">
        <v>1</v>
      </c>
    </row>
    <row r="524" spans="1:10">
      <c r="A524" s="266"/>
      <c r="B524" s="274" t="s">
        <v>1911</v>
      </c>
      <c r="C524" s="273" t="s">
        <v>1912</v>
      </c>
      <c r="D524" s="71" t="s">
        <v>383</v>
      </c>
      <c r="E524" s="273" t="s">
        <v>1913</v>
      </c>
      <c r="F524" s="71" t="s">
        <v>375</v>
      </c>
      <c r="G524" s="71">
        <v>220</v>
      </c>
      <c r="H524" s="72">
        <v>14</v>
      </c>
      <c r="I524" s="72"/>
      <c r="J524" s="72">
        <v>1</v>
      </c>
    </row>
    <row r="525" spans="1:10">
      <c r="A525" s="266"/>
      <c r="B525" s="274" t="s">
        <v>1368</v>
      </c>
      <c r="C525" s="273" t="s">
        <v>1369</v>
      </c>
      <c r="D525" s="71" t="s">
        <v>1370</v>
      </c>
      <c r="E525" s="273" t="s">
        <v>1371</v>
      </c>
      <c r="F525" s="71" t="s">
        <v>375</v>
      </c>
      <c r="G525" s="71">
        <v>138</v>
      </c>
      <c r="H525" s="72">
        <v>13</v>
      </c>
      <c r="I525" s="72"/>
      <c r="J525" s="72">
        <v>1</v>
      </c>
    </row>
    <row r="526" spans="1:10">
      <c r="A526" s="266"/>
      <c r="B526" s="272" t="s">
        <v>1372</v>
      </c>
      <c r="C526" s="273" t="s">
        <v>1373</v>
      </c>
      <c r="D526" s="71" t="s">
        <v>414</v>
      </c>
      <c r="E526" s="273" t="s">
        <v>1374</v>
      </c>
      <c r="F526" s="71" t="s">
        <v>375</v>
      </c>
      <c r="G526" s="71">
        <v>138</v>
      </c>
      <c r="H526" s="72">
        <v>47.86</v>
      </c>
      <c r="I526" s="72"/>
      <c r="J526" s="72">
        <v>1</v>
      </c>
    </row>
    <row r="527" spans="1:10">
      <c r="A527" s="266"/>
      <c r="B527" s="272"/>
      <c r="C527" s="273" t="s">
        <v>1375</v>
      </c>
      <c r="D527" s="71" t="s">
        <v>586</v>
      </c>
      <c r="E527" s="273" t="s">
        <v>1376</v>
      </c>
      <c r="F527" s="71" t="s">
        <v>375</v>
      </c>
      <c r="G527" s="71">
        <v>66</v>
      </c>
      <c r="H527" s="72">
        <v>25.25</v>
      </c>
      <c r="I527" s="72"/>
      <c r="J527" s="72">
        <v>1</v>
      </c>
    </row>
    <row r="528" spans="1:10">
      <c r="A528" s="266"/>
      <c r="B528" s="272"/>
      <c r="C528" s="273" t="s">
        <v>1377</v>
      </c>
      <c r="D528" s="71" t="s">
        <v>1376</v>
      </c>
      <c r="E528" s="273" t="s">
        <v>1378</v>
      </c>
      <c r="F528" s="71" t="s">
        <v>375</v>
      </c>
      <c r="G528" s="71">
        <v>66</v>
      </c>
      <c r="H528" s="72">
        <v>10.86</v>
      </c>
      <c r="I528" s="72"/>
      <c r="J528" s="72">
        <v>1</v>
      </c>
    </row>
    <row r="529" spans="1:10">
      <c r="A529" s="266"/>
      <c r="B529" s="272" t="s">
        <v>1379</v>
      </c>
      <c r="C529" s="273" t="s">
        <v>1380</v>
      </c>
      <c r="D529" s="71" t="s">
        <v>1122</v>
      </c>
      <c r="E529" s="273" t="s">
        <v>1381</v>
      </c>
      <c r="F529" s="71" t="s">
        <v>375</v>
      </c>
      <c r="G529" s="71">
        <v>220</v>
      </c>
      <c r="H529" s="72">
        <v>53.05</v>
      </c>
      <c r="I529" s="72">
        <v>500</v>
      </c>
      <c r="J529" s="72">
        <v>1</v>
      </c>
    </row>
    <row r="530" spans="1:10">
      <c r="A530" s="266"/>
      <c r="B530" s="272"/>
      <c r="C530" s="273" t="s">
        <v>1382</v>
      </c>
      <c r="D530" s="71" t="s">
        <v>1122</v>
      </c>
      <c r="E530" s="273" t="s">
        <v>1381</v>
      </c>
      <c r="F530" s="71" t="s">
        <v>375</v>
      </c>
      <c r="G530" s="71">
        <v>220</v>
      </c>
      <c r="H530" s="72">
        <v>51.18</v>
      </c>
      <c r="I530" s="72">
        <v>473</v>
      </c>
      <c r="J530" s="72">
        <v>1</v>
      </c>
    </row>
    <row r="531" spans="1:10">
      <c r="A531" s="266"/>
      <c r="B531" s="272"/>
      <c r="C531" s="273" t="s">
        <v>1383</v>
      </c>
      <c r="D531" s="71" t="s">
        <v>1208</v>
      </c>
      <c r="E531" s="273" t="s">
        <v>1384</v>
      </c>
      <c r="F531" s="71" t="s">
        <v>375</v>
      </c>
      <c r="G531" s="71">
        <v>66</v>
      </c>
      <c r="H531" s="72">
        <v>4.8</v>
      </c>
      <c r="I531" s="72"/>
      <c r="J531" s="72">
        <v>1</v>
      </c>
    </row>
    <row r="532" spans="1:10">
      <c r="A532" s="266"/>
      <c r="B532" s="272" t="s">
        <v>1385</v>
      </c>
      <c r="C532" s="273" t="s">
        <v>1386</v>
      </c>
      <c r="D532" s="71" t="s">
        <v>433</v>
      </c>
      <c r="E532" s="273" t="s">
        <v>1387</v>
      </c>
      <c r="F532" s="71" t="s">
        <v>375</v>
      </c>
      <c r="G532" s="71">
        <v>220</v>
      </c>
      <c r="H532" s="72">
        <v>11.6</v>
      </c>
      <c r="I532" s="72"/>
      <c r="J532" s="72">
        <v>1</v>
      </c>
    </row>
    <row r="533" spans="1:10">
      <c r="A533" s="266"/>
      <c r="B533" s="272"/>
      <c r="C533" s="273" t="s">
        <v>1388</v>
      </c>
      <c r="D533" s="71" t="s">
        <v>433</v>
      </c>
      <c r="E533" s="273" t="s">
        <v>1387</v>
      </c>
      <c r="F533" s="71" t="s">
        <v>375</v>
      </c>
      <c r="G533" s="71">
        <v>220</v>
      </c>
      <c r="H533" s="72">
        <v>11.6</v>
      </c>
      <c r="I533" s="72"/>
      <c r="J533" s="72">
        <v>1</v>
      </c>
    </row>
    <row r="534" spans="1:10">
      <c r="A534" s="266"/>
      <c r="B534" s="274" t="s">
        <v>1389</v>
      </c>
      <c r="C534" s="273" t="s">
        <v>1390</v>
      </c>
      <c r="D534" s="71" t="s">
        <v>1391</v>
      </c>
      <c r="E534" s="273" t="s">
        <v>1392</v>
      </c>
      <c r="F534" s="71" t="s">
        <v>400</v>
      </c>
      <c r="G534" s="71">
        <v>33</v>
      </c>
      <c r="H534" s="72">
        <v>57.26</v>
      </c>
      <c r="I534" s="72"/>
      <c r="J534" s="72">
        <v>1</v>
      </c>
    </row>
    <row r="535" spans="1:10">
      <c r="A535" s="266"/>
      <c r="B535" s="272" t="s">
        <v>1393</v>
      </c>
      <c r="C535" s="273" t="s">
        <v>1394</v>
      </c>
      <c r="D535" s="71" t="s">
        <v>437</v>
      </c>
      <c r="E535" s="273" t="s">
        <v>1395</v>
      </c>
      <c r="F535" s="71" t="s">
        <v>375</v>
      </c>
      <c r="G535" s="71">
        <v>60</v>
      </c>
      <c r="H535" s="72">
        <v>29.7</v>
      </c>
      <c r="I535" s="72"/>
      <c r="J535" s="72">
        <v>1</v>
      </c>
    </row>
    <row r="536" spans="1:10">
      <c r="A536" s="266"/>
      <c r="B536" s="272"/>
      <c r="C536" s="273" t="s">
        <v>1396</v>
      </c>
      <c r="D536" s="71" t="s">
        <v>1397</v>
      </c>
      <c r="E536" s="273" t="s">
        <v>1398</v>
      </c>
      <c r="F536" s="71" t="s">
        <v>375</v>
      </c>
      <c r="G536" s="71">
        <v>60</v>
      </c>
      <c r="H536" s="72">
        <v>36.286000000000001</v>
      </c>
      <c r="I536" s="72">
        <v>109.35</v>
      </c>
      <c r="J536" s="72">
        <v>1</v>
      </c>
    </row>
    <row r="537" spans="1:10">
      <c r="A537" s="266"/>
      <c r="B537" s="272"/>
      <c r="C537" s="273" t="s">
        <v>1399</v>
      </c>
      <c r="D537" s="71" t="s">
        <v>1397</v>
      </c>
      <c r="E537" s="273" t="s">
        <v>1398</v>
      </c>
      <c r="F537" s="71" t="s">
        <v>375</v>
      </c>
      <c r="G537" s="71">
        <v>60</v>
      </c>
      <c r="H537" s="72">
        <v>36.286000000000001</v>
      </c>
      <c r="I537" s="72">
        <v>109.35</v>
      </c>
      <c r="J537" s="72">
        <v>1</v>
      </c>
    </row>
    <row r="538" spans="1:10">
      <c r="A538" s="266"/>
      <c r="B538" s="272" t="s">
        <v>1400</v>
      </c>
      <c r="C538" s="273" t="s">
        <v>1401</v>
      </c>
      <c r="D538" s="71" t="s">
        <v>1402</v>
      </c>
      <c r="E538" s="273" t="s">
        <v>1403</v>
      </c>
      <c r="F538" s="71" t="s">
        <v>400</v>
      </c>
      <c r="G538" s="71">
        <v>50</v>
      </c>
      <c r="H538" s="72">
        <v>20.5</v>
      </c>
      <c r="I538" s="72"/>
      <c r="J538" s="72">
        <v>1</v>
      </c>
    </row>
    <row r="539" spans="1:10">
      <c r="A539" s="266"/>
      <c r="B539" s="272"/>
      <c r="C539" s="273" t="s">
        <v>1404</v>
      </c>
      <c r="D539" s="71" t="s">
        <v>1403</v>
      </c>
      <c r="E539" s="273" t="s">
        <v>1405</v>
      </c>
      <c r="F539" s="71" t="s">
        <v>400</v>
      </c>
      <c r="G539" s="71">
        <v>50</v>
      </c>
      <c r="H539" s="72">
        <v>14.2</v>
      </c>
      <c r="I539" s="72"/>
      <c r="J539" s="72">
        <v>1</v>
      </c>
    </row>
    <row r="540" spans="1:10">
      <c r="A540" s="266"/>
      <c r="B540" s="272"/>
      <c r="C540" s="273" t="s">
        <v>1406</v>
      </c>
      <c r="D540" s="71" t="s">
        <v>1403</v>
      </c>
      <c r="E540" s="273" t="s">
        <v>1407</v>
      </c>
      <c r="F540" s="71" t="s">
        <v>400</v>
      </c>
      <c r="G540" s="71">
        <v>50</v>
      </c>
      <c r="H540" s="72">
        <v>3.15</v>
      </c>
      <c r="I540" s="72"/>
      <c r="J540" s="72">
        <v>1</v>
      </c>
    </row>
    <row r="541" spans="1:10">
      <c r="A541" s="266"/>
      <c r="B541" s="274" t="s">
        <v>1408</v>
      </c>
      <c r="C541" s="273" t="s">
        <v>1409</v>
      </c>
      <c r="D541" s="71" t="s">
        <v>1410</v>
      </c>
      <c r="E541" s="273" t="s">
        <v>449</v>
      </c>
      <c r="F541" s="71" t="s">
        <v>375</v>
      </c>
      <c r="G541" s="71">
        <v>138</v>
      </c>
      <c r="H541" s="72">
        <v>5.47</v>
      </c>
      <c r="I541" s="72"/>
      <c r="J541" s="72">
        <v>1</v>
      </c>
    </row>
    <row r="542" spans="1:10">
      <c r="A542" s="266"/>
      <c r="B542" s="274" t="s">
        <v>1411</v>
      </c>
      <c r="C542" s="273" t="s">
        <v>1412</v>
      </c>
      <c r="D542" s="71" t="s">
        <v>1413</v>
      </c>
      <c r="E542" s="273" t="s">
        <v>1414</v>
      </c>
      <c r="F542" s="71" t="s">
        <v>375</v>
      </c>
      <c r="G542" s="71">
        <v>48</v>
      </c>
      <c r="H542" s="72">
        <v>3.11</v>
      </c>
      <c r="I542" s="72"/>
      <c r="J542" s="72">
        <v>1</v>
      </c>
    </row>
    <row r="543" spans="1:10">
      <c r="A543" s="266"/>
      <c r="B543" s="274" t="s">
        <v>1415</v>
      </c>
      <c r="C543" s="273" t="s">
        <v>1416</v>
      </c>
      <c r="D543" s="71" t="s">
        <v>1161</v>
      </c>
      <c r="E543" s="273" t="s">
        <v>1410</v>
      </c>
      <c r="F543" s="71" t="s">
        <v>375</v>
      </c>
      <c r="G543" s="71">
        <v>138</v>
      </c>
      <c r="H543" s="72">
        <v>26.06</v>
      </c>
      <c r="I543" s="72">
        <v>309.39999999999998</v>
      </c>
      <c r="J543" s="72">
        <v>1</v>
      </c>
    </row>
    <row r="544" spans="1:10">
      <c r="A544" s="266"/>
      <c r="B544" s="272" t="s">
        <v>1417</v>
      </c>
      <c r="C544" s="273" t="s">
        <v>1418</v>
      </c>
      <c r="D544" s="71" t="s">
        <v>1419</v>
      </c>
      <c r="E544" s="273" t="s">
        <v>1371</v>
      </c>
      <c r="F544" s="71" t="s">
        <v>375</v>
      </c>
      <c r="G544" s="71">
        <v>50</v>
      </c>
      <c r="H544" s="72">
        <v>11.7</v>
      </c>
      <c r="I544" s="72"/>
      <c r="J544" s="72">
        <v>1</v>
      </c>
    </row>
    <row r="545" spans="1:10">
      <c r="A545" s="266"/>
      <c r="B545" s="272"/>
      <c r="C545" s="273" t="s">
        <v>1420</v>
      </c>
      <c r="D545" s="71" t="s">
        <v>1421</v>
      </c>
      <c r="E545" s="273" t="s">
        <v>1371</v>
      </c>
      <c r="F545" s="71" t="s">
        <v>375</v>
      </c>
      <c r="G545" s="71">
        <v>50</v>
      </c>
      <c r="H545" s="72">
        <v>4.51</v>
      </c>
      <c r="I545" s="72"/>
      <c r="J545" s="72">
        <v>1</v>
      </c>
    </row>
    <row r="546" spans="1:10">
      <c r="A546" s="266"/>
      <c r="B546" s="272"/>
      <c r="C546" s="273" t="s">
        <v>1422</v>
      </c>
      <c r="D546" s="71" t="s">
        <v>1423</v>
      </c>
      <c r="E546" s="273" t="s">
        <v>1424</v>
      </c>
      <c r="F546" s="71" t="s">
        <v>375</v>
      </c>
      <c r="G546" s="71">
        <v>60</v>
      </c>
      <c r="H546" s="72">
        <v>29.25</v>
      </c>
      <c r="I546" s="72"/>
      <c r="J546" s="72">
        <v>1</v>
      </c>
    </row>
    <row r="547" spans="1:10">
      <c r="A547" s="266"/>
      <c r="B547" s="272"/>
      <c r="C547" s="273" t="s">
        <v>1425</v>
      </c>
      <c r="D547" s="71" t="s">
        <v>1423</v>
      </c>
      <c r="E547" s="273" t="s">
        <v>1424</v>
      </c>
      <c r="F547" s="71" t="s">
        <v>375</v>
      </c>
      <c r="G547" s="71">
        <v>60</v>
      </c>
      <c r="H547" s="72">
        <v>29.5</v>
      </c>
      <c r="I547" s="72"/>
      <c r="J547" s="72">
        <v>1</v>
      </c>
    </row>
    <row r="548" spans="1:10">
      <c r="A548" s="266"/>
      <c r="B548" s="274" t="s">
        <v>1426</v>
      </c>
      <c r="C548" s="273" t="s">
        <v>1427</v>
      </c>
      <c r="D548" s="71" t="s">
        <v>1428</v>
      </c>
      <c r="E548" s="273" t="s">
        <v>1429</v>
      </c>
      <c r="F548" s="71" t="s">
        <v>400</v>
      </c>
      <c r="G548" s="71">
        <v>60</v>
      </c>
      <c r="H548" s="72">
        <v>49.28</v>
      </c>
      <c r="I548" s="72"/>
      <c r="J548" s="72">
        <v>1</v>
      </c>
    </row>
    <row r="549" spans="1:10">
      <c r="A549" s="266"/>
      <c r="B549" s="272" t="s">
        <v>1430</v>
      </c>
      <c r="C549" s="273" t="s">
        <v>1431</v>
      </c>
      <c r="D549" s="71" t="s">
        <v>1374</v>
      </c>
      <c r="E549" s="273" t="s">
        <v>1432</v>
      </c>
      <c r="F549" s="71" t="s">
        <v>375</v>
      </c>
      <c r="G549" s="71">
        <v>33</v>
      </c>
      <c r="H549" s="72">
        <v>23.2</v>
      </c>
      <c r="I549" s="72"/>
      <c r="J549" s="72">
        <v>1</v>
      </c>
    </row>
    <row r="550" spans="1:10">
      <c r="A550" s="266"/>
      <c r="B550" s="272"/>
      <c r="C550" s="273" t="s">
        <v>1433</v>
      </c>
      <c r="D550" s="71" t="s">
        <v>1434</v>
      </c>
      <c r="E550" s="273" t="s">
        <v>1435</v>
      </c>
      <c r="F550" s="71" t="s">
        <v>375</v>
      </c>
      <c r="G550" s="71">
        <v>50</v>
      </c>
      <c r="H550" s="72">
        <v>3.6</v>
      </c>
      <c r="I550" s="72"/>
      <c r="J550" s="72">
        <v>1</v>
      </c>
    </row>
    <row r="551" spans="1:10">
      <c r="A551" s="266"/>
      <c r="B551" s="272"/>
      <c r="C551" s="273" t="s">
        <v>1436</v>
      </c>
      <c r="D551" s="71" t="s">
        <v>1437</v>
      </c>
      <c r="E551" s="273" t="s">
        <v>1438</v>
      </c>
      <c r="F551" s="71" t="s">
        <v>375</v>
      </c>
      <c r="G551" s="71">
        <v>50</v>
      </c>
      <c r="H551" s="72">
        <v>0.6</v>
      </c>
      <c r="I551" s="72"/>
      <c r="J551" s="72">
        <v>1</v>
      </c>
    </row>
    <row r="552" spans="1:10">
      <c r="A552" s="266"/>
      <c r="B552" s="272"/>
      <c r="C552" s="273" t="s">
        <v>1439</v>
      </c>
      <c r="D552" s="71" t="s">
        <v>1434</v>
      </c>
      <c r="E552" s="273" t="s">
        <v>1440</v>
      </c>
      <c r="F552" s="71" t="s">
        <v>375</v>
      </c>
      <c r="G552" s="71">
        <v>50</v>
      </c>
      <c r="H552" s="72">
        <v>0.23</v>
      </c>
      <c r="I552" s="72"/>
      <c r="J552" s="72">
        <v>1</v>
      </c>
    </row>
    <row r="553" spans="1:10">
      <c r="A553" s="266"/>
      <c r="B553" s="272" t="s">
        <v>1441</v>
      </c>
      <c r="C553" s="273" t="s">
        <v>1442</v>
      </c>
      <c r="D553" s="71" t="s">
        <v>1374</v>
      </c>
      <c r="E553" s="273" t="s">
        <v>1443</v>
      </c>
      <c r="F553" s="71" t="s">
        <v>400</v>
      </c>
      <c r="G553" s="71">
        <v>33</v>
      </c>
      <c r="H553" s="72">
        <v>22</v>
      </c>
      <c r="I553" s="72"/>
      <c r="J553" s="72">
        <v>1</v>
      </c>
    </row>
    <row r="554" spans="1:10">
      <c r="A554" s="266"/>
      <c r="B554" s="272"/>
      <c r="C554" s="273" t="s">
        <v>1444</v>
      </c>
      <c r="D554" s="71" t="s">
        <v>1443</v>
      </c>
      <c r="E554" s="273" t="s">
        <v>1445</v>
      </c>
      <c r="F554" s="71" t="s">
        <v>400</v>
      </c>
      <c r="G554" s="71">
        <v>33</v>
      </c>
      <c r="H554" s="72">
        <v>21</v>
      </c>
      <c r="I554" s="72"/>
      <c r="J554" s="72">
        <v>1</v>
      </c>
    </row>
    <row r="555" spans="1:10">
      <c r="A555" s="266"/>
      <c r="B555" s="272" t="s">
        <v>1446</v>
      </c>
      <c r="C555" s="273" t="s">
        <v>1447</v>
      </c>
      <c r="D555" s="71" t="s">
        <v>1122</v>
      </c>
      <c r="E555" s="273" t="s">
        <v>778</v>
      </c>
      <c r="F555" s="71" t="s">
        <v>400</v>
      </c>
      <c r="G555" s="71">
        <v>220</v>
      </c>
      <c r="H555" s="72">
        <v>1.5</v>
      </c>
      <c r="I555" s="72">
        <v>400</v>
      </c>
      <c r="J555" s="72">
        <v>1</v>
      </c>
    </row>
    <row r="556" spans="1:10">
      <c r="A556" s="266"/>
      <c r="B556" s="272"/>
      <c r="C556" s="273" t="s">
        <v>1448</v>
      </c>
      <c r="D556" s="71" t="s">
        <v>1449</v>
      </c>
      <c r="E556" s="273" t="s">
        <v>1450</v>
      </c>
      <c r="F556" s="71" t="s">
        <v>400</v>
      </c>
      <c r="G556" s="71">
        <v>33</v>
      </c>
      <c r="H556" s="72">
        <v>9.3000000000000007</v>
      </c>
      <c r="I556" s="72"/>
      <c r="J556" s="72">
        <v>1</v>
      </c>
    </row>
    <row r="557" spans="1:10">
      <c r="A557" s="266"/>
      <c r="B557" s="274" t="s">
        <v>1451</v>
      </c>
      <c r="C557" s="273" t="s">
        <v>1452</v>
      </c>
      <c r="D557" s="71" t="s">
        <v>631</v>
      </c>
      <c r="E557" s="273" t="s">
        <v>1453</v>
      </c>
      <c r="F557" s="71" t="s">
        <v>375</v>
      </c>
      <c r="G557" s="71">
        <v>66</v>
      </c>
      <c r="H557" s="72">
        <v>65.31</v>
      </c>
      <c r="I557" s="72"/>
      <c r="J557" s="72">
        <v>1</v>
      </c>
    </row>
    <row r="558" spans="1:10">
      <c r="A558" s="266"/>
      <c r="B558" s="274" t="s">
        <v>142</v>
      </c>
      <c r="C558" s="273" t="s">
        <v>1454</v>
      </c>
      <c r="D558" s="71" t="s">
        <v>127</v>
      </c>
      <c r="E558" s="273" t="s">
        <v>390</v>
      </c>
      <c r="F558" s="71" t="s">
        <v>375</v>
      </c>
      <c r="G558" s="71">
        <v>22.9</v>
      </c>
      <c r="H558" s="72">
        <v>0.49</v>
      </c>
      <c r="I558" s="72"/>
      <c r="J558" s="72">
        <v>1</v>
      </c>
    </row>
    <row r="559" spans="1:10">
      <c r="A559" s="266"/>
      <c r="B559" s="274" t="s">
        <v>3487</v>
      </c>
      <c r="C559" s="273" t="s">
        <v>1455</v>
      </c>
      <c r="D559" s="71" t="s">
        <v>431</v>
      </c>
      <c r="E559" s="273" t="s">
        <v>1456</v>
      </c>
      <c r="F559" s="71" t="s">
        <v>375</v>
      </c>
      <c r="G559" s="71">
        <v>50</v>
      </c>
      <c r="H559" s="72">
        <v>1.5</v>
      </c>
      <c r="I559" s="72"/>
      <c r="J559" s="72">
        <v>1</v>
      </c>
    </row>
    <row r="560" spans="1:10">
      <c r="A560" s="266"/>
      <c r="B560" s="274" t="s">
        <v>127</v>
      </c>
      <c r="C560" s="273" t="s">
        <v>1457</v>
      </c>
      <c r="D560" s="71" t="s">
        <v>127</v>
      </c>
      <c r="E560" s="273" t="s">
        <v>1458</v>
      </c>
      <c r="F560" s="71" t="s">
        <v>375</v>
      </c>
      <c r="G560" s="71">
        <v>138</v>
      </c>
      <c r="H560" s="72">
        <v>11.404999999999999</v>
      </c>
      <c r="I560" s="72">
        <v>400</v>
      </c>
      <c r="J560" s="72">
        <v>1</v>
      </c>
    </row>
    <row r="561" spans="1:10" ht="22.5">
      <c r="A561" s="266"/>
      <c r="B561" s="277" t="s">
        <v>3488</v>
      </c>
      <c r="C561" s="273" t="s">
        <v>1914</v>
      </c>
      <c r="D561" s="71" t="s">
        <v>1915</v>
      </c>
      <c r="E561" s="273" t="s">
        <v>1916</v>
      </c>
      <c r="F561" s="71" t="s">
        <v>375</v>
      </c>
      <c r="G561" s="71">
        <v>60</v>
      </c>
      <c r="H561" s="72">
        <v>2.76</v>
      </c>
      <c r="I561" s="72"/>
      <c r="J561" s="72">
        <v>1</v>
      </c>
    </row>
    <row r="562" spans="1:10">
      <c r="A562" s="266"/>
      <c r="B562" s="274" t="s">
        <v>144</v>
      </c>
      <c r="C562" s="273" t="s">
        <v>1459</v>
      </c>
      <c r="D562" s="71" t="s">
        <v>378</v>
      </c>
      <c r="E562" s="273" t="s">
        <v>1460</v>
      </c>
      <c r="F562" s="71" t="s">
        <v>375</v>
      </c>
      <c r="G562" s="71">
        <v>220</v>
      </c>
      <c r="H562" s="72">
        <v>31.102</v>
      </c>
      <c r="I562" s="72">
        <v>656</v>
      </c>
      <c r="J562" s="72">
        <v>1</v>
      </c>
    </row>
    <row r="563" spans="1:10">
      <c r="A563" s="266"/>
      <c r="B563" s="274" t="s">
        <v>150</v>
      </c>
      <c r="C563" s="273" t="s">
        <v>1461</v>
      </c>
      <c r="D563" s="71" t="s">
        <v>471</v>
      </c>
      <c r="E563" s="273" t="s">
        <v>1462</v>
      </c>
      <c r="F563" s="71" t="s">
        <v>375</v>
      </c>
      <c r="G563" s="71">
        <v>220</v>
      </c>
      <c r="H563" s="72">
        <v>2.52</v>
      </c>
      <c r="I563" s="72">
        <v>656.08</v>
      </c>
      <c r="J563" s="72">
        <v>1</v>
      </c>
    </row>
    <row r="564" spans="1:10">
      <c r="A564" s="266"/>
      <c r="B564" s="272" t="s">
        <v>1463</v>
      </c>
      <c r="C564" s="273" t="s">
        <v>1464</v>
      </c>
      <c r="D564" s="71" t="s">
        <v>1465</v>
      </c>
      <c r="E564" s="273" t="s">
        <v>1466</v>
      </c>
      <c r="F564" s="71" t="s">
        <v>375</v>
      </c>
      <c r="G564" s="71">
        <v>220</v>
      </c>
      <c r="H564" s="72">
        <v>9.6</v>
      </c>
      <c r="I564" s="72">
        <v>657</v>
      </c>
      <c r="J564" s="72">
        <v>1</v>
      </c>
    </row>
    <row r="565" spans="1:10">
      <c r="A565" s="266"/>
      <c r="B565" s="272"/>
      <c r="C565" s="273" t="s">
        <v>1467</v>
      </c>
      <c r="D565" s="71" t="s">
        <v>1465</v>
      </c>
      <c r="E565" s="273" t="s">
        <v>1466</v>
      </c>
      <c r="F565" s="71" t="s">
        <v>375</v>
      </c>
      <c r="G565" s="71">
        <v>220</v>
      </c>
      <c r="H565" s="72">
        <v>9.6</v>
      </c>
      <c r="I565" s="72">
        <v>657</v>
      </c>
      <c r="J565" s="72">
        <v>1</v>
      </c>
    </row>
    <row r="566" spans="1:10">
      <c r="A566" s="266"/>
      <c r="B566" s="272" t="s">
        <v>1468</v>
      </c>
      <c r="C566" s="273" t="s">
        <v>1469</v>
      </c>
      <c r="D566" s="71" t="s">
        <v>704</v>
      </c>
      <c r="E566" s="273" t="s">
        <v>1470</v>
      </c>
      <c r="F566" s="71" t="s">
        <v>400</v>
      </c>
      <c r="G566" s="71">
        <v>60</v>
      </c>
      <c r="H566" s="72">
        <v>35.44</v>
      </c>
      <c r="I566" s="72"/>
      <c r="J566" s="72">
        <v>1</v>
      </c>
    </row>
    <row r="567" spans="1:10">
      <c r="A567" s="266"/>
      <c r="B567" s="272"/>
      <c r="C567" s="273" t="s">
        <v>1471</v>
      </c>
      <c r="D567" s="71" t="s">
        <v>1470</v>
      </c>
      <c r="E567" s="273" t="s">
        <v>1472</v>
      </c>
      <c r="F567" s="71" t="s">
        <v>400</v>
      </c>
      <c r="G567" s="71">
        <v>60</v>
      </c>
      <c r="H567" s="72">
        <v>117.29</v>
      </c>
      <c r="I567" s="72"/>
      <c r="J567" s="72">
        <v>1</v>
      </c>
    </row>
    <row r="568" spans="1:10">
      <c r="A568" s="266"/>
      <c r="B568" s="274" t="s">
        <v>1473</v>
      </c>
      <c r="C568" s="273" t="s">
        <v>1474</v>
      </c>
      <c r="D568" s="71" t="s">
        <v>969</v>
      </c>
      <c r="E568" s="273" t="s">
        <v>1473</v>
      </c>
      <c r="F568" s="71" t="s">
        <v>375</v>
      </c>
      <c r="G568" s="71">
        <v>60</v>
      </c>
      <c r="H568" s="72">
        <v>0.25</v>
      </c>
      <c r="I568" s="72"/>
      <c r="J568" s="72">
        <v>1</v>
      </c>
    </row>
    <row r="569" spans="1:10">
      <c r="A569" s="266"/>
      <c r="B569" s="272" t="s">
        <v>1475</v>
      </c>
      <c r="C569" s="273" t="s">
        <v>1476</v>
      </c>
      <c r="D569" s="71" t="s">
        <v>883</v>
      </c>
      <c r="E569" s="273" t="s">
        <v>1477</v>
      </c>
      <c r="F569" s="71" t="s">
        <v>375</v>
      </c>
      <c r="G569" s="71">
        <v>220</v>
      </c>
      <c r="H569" s="72">
        <v>33.11</v>
      </c>
      <c r="I569" s="72"/>
      <c r="J569" s="72">
        <v>1</v>
      </c>
    </row>
    <row r="570" spans="1:10">
      <c r="A570" s="266"/>
      <c r="B570" s="272"/>
      <c r="C570" s="273" t="s">
        <v>1478</v>
      </c>
      <c r="D570" s="71" t="s">
        <v>1479</v>
      </c>
      <c r="E570" s="273" t="s">
        <v>1477</v>
      </c>
      <c r="F570" s="71" t="s">
        <v>375</v>
      </c>
      <c r="G570" s="71">
        <v>220</v>
      </c>
      <c r="H570" s="72">
        <v>77.5</v>
      </c>
      <c r="I570" s="72"/>
      <c r="J570" s="72">
        <v>1</v>
      </c>
    </row>
    <row r="571" spans="1:10">
      <c r="A571" s="266"/>
      <c r="B571" s="272"/>
      <c r="C571" s="273" t="s">
        <v>1480</v>
      </c>
      <c r="D571" s="71" t="s">
        <v>896</v>
      </c>
      <c r="E571" s="273" t="s">
        <v>1477</v>
      </c>
      <c r="F571" s="71" t="s">
        <v>375</v>
      </c>
      <c r="G571" s="71">
        <v>138</v>
      </c>
      <c r="H571" s="72">
        <v>8.27</v>
      </c>
      <c r="I571" s="72"/>
      <c r="J571" s="72">
        <v>1</v>
      </c>
    </row>
    <row r="572" spans="1:10">
      <c r="A572" s="266"/>
      <c r="B572" s="272"/>
      <c r="C572" s="273" t="s">
        <v>1481</v>
      </c>
      <c r="D572" s="71" t="s">
        <v>1479</v>
      </c>
      <c r="E572" s="273" t="s">
        <v>1482</v>
      </c>
      <c r="F572" s="71" t="s">
        <v>375</v>
      </c>
      <c r="G572" s="71">
        <v>138</v>
      </c>
      <c r="H572" s="72">
        <v>3.1</v>
      </c>
      <c r="I572" s="72"/>
      <c r="J572" s="72">
        <v>1</v>
      </c>
    </row>
    <row r="573" spans="1:10">
      <c r="A573" s="266"/>
      <c r="B573" s="272"/>
      <c r="C573" s="273" t="s">
        <v>1483</v>
      </c>
      <c r="D573" s="71" t="s">
        <v>883</v>
      </c>
      <c r="E573" s="273" t="s">
        <v>1477</v>
      </c>
      <c r="F573" s="71" t="s">
        <v>375</v>
      </c>
      <c r="G573" s="71">
        <v>138</v>
      </c>
      <c r="H573" s="72">
        <v>29.47</v>
      </c>
      <c r="I573" s="72"/>
      <c r="J573" s="72">
        <v>1</v>
      </c>
    </row>
    <row r="574" spans="1:10">
      <c r="A574" s="266"/>
      <c r="B574" s="277" t="s">
        <v>1917</v>
      </c>
      <c r="C574" s="273" t="s">
        <v>1918</v>
      </c>
      <c r="D574" s="71" t="s">
        <v>1919</v>
      </c>
      <c r="E574" s="273" t="s">
        <v>1920</v>
      </c>
      <c r="F574" s="71" t="s">
        <v>375</v>
      </c>
      <c r="G574" s="71">
        <v>220</v>
      </c>
      <c r="H574" s="72">
        <v>128.69999999999999</v>
      </c>
      <c r="I574" s="72"/>
      <c r="J574" s="72">
        <v>1</v>
      </c>
    </row>
    <row r="575" spans="1:10">
      <c r="A575" s="266"/>
      <c r="B575" s="272" t="s">
        <v>1484</v>
      </c>
      <c r="C575" s="273" t="s">
        <v>1485</v>
      </c>
      <c r="D575" s="71" t="s">
        <v>621</v>
      </c>
      <c r="E575" s="273" t="s">
        <v>623</v>
      </c>
      <c r="F575" s="71" t="s">
        <v>375</v>
      </c>
      <c r="G575" s="71">
        <v>138</v>
      </c>
      <c r="H575" s="72">
        <v>8.34</v>
      </c>
      <c r="I575" s="72">
        <v>301</v>
      </c>
      <c r="J575" s="72">
        <v>1</v>
      </c>
    </row>
    <row r="576" spans="1:10">
      <c r="A576" s="266"/>
      <c r="B576" s="272"/>
      <c r="C576" s="273" t="s">
        <v>1486</v>
      </c>
      <c r="D576" s="71" t="s">
        <v>942</v>
      </c>
      <c r="E576" s="273" t="s">
        <v>1487</v>
      </c>
      <c r="F576" s="71" t="s">
        <v>375</v>
      </c>
      <c r="G576" s="71">
        <v>138</v>
      </c>
      <c r="H576" s="72">
        <v>99.1</v>
      </c>
      <c r="I576" s="72"/>
      <c r="J576" s="72">
        <v>1</v>
      </c>
    </row>
    <row r="577" spans="1:10">
      <c r="A577" s="266"/>
      <c r="B577" s="272"/>
      <c r="C577" s="273" t="s">
        <v>1488</v>
      </c>
      <c r="D577" s="71" t="s">
        <v>1487</v>
      </c>
      <c r="E577" s="273" t="s">
        <v>1391</v>
      </c>
      <c r="F577" s="71" t="s">
        <v>375</v>
      </c>
      <c r="G577" s="71">
        <v>138</v>
      </c>
      <c r="H577" s="72">
        <v>82.6</v>
      </c>
      <c r="I577" s="72">
        <v>337</v>
      </c>
      <c r="J577" s="72">
        <v>1</v>
      </c>
    </row>
    <row r="578" spans="1:10">
      <c r="A578" s="266"/>
      <c r="B578" s="272"/>
      <c r="C578" s="273" t="s">
        <v>1489</v>
      </c>
      <c r="D578" s="71" t="s">
        <v>1487</v>
      </c>
      <c r="E578" s="273" t="s">
        <v>569</v>
      </c>
      <c r="F578" s="71" t="s">
        <v>375</v>
      </c>
      <c r="G578" s="71">
        <v>138</v>
      </c>
      <c r="H578" s="72">
        <v>90.4</v>
      </c>
      <c r="I578" s="72">
        <v>460</v>
      </c>
      <c r="J578" s="72">
        <v>1</v>
      </c>
    </row>
    <row r="579" spans="1:10">
      <c r="A579" s="266"/>
      <c r="B579" s="272"/>
      <c r="C579" s="273" t="s">
        <v>1490</v>
      </c>
      <c r="D579" s="71" t="s">
        <v>887</v>
      </c>
      <c r="E579" s="273" t="s">
        <v>896</v>
      </c>
      <c r="F579" s="71" t="s">
        <v>375</v>
      </c>
      <c r="G579" s="71">
        <v>138</v>
      </c>
      <c r="H579" s="72">
        <v>78</v>
      </c>
      <c r="I579" s="72">
        <v>377</v>
      </c>
      <c r="J579" s="72">
        <v>1</v>
      </c>
    </row>
    <row r="580" spans="1:10">
      <c r="A580" s="266"/>
      <c r="B580" s="272"/>
      <c r="C580" s="273" t="s">
        <v>1491</v>
      </c>
      <c r="D580" s="71" t="s">
        <v>569</v>
      </c>
      <c r="E580" s="273" t="s">
        <v>594</v>
      </c>
      <c r="F580" s="71" t="s">
        <v>375</v>
      </c>
      <c r="G580" s="71">
        <v>138</v>
      </c>
      <c r="H580" s="72">
        <v>89.2</v>
      </c>
      <c r="I580" s="72">
        <v>460</v>
      </c>
      <c r="J580" s="72">
        <v>1</v>
      </c>
    </row>
    <row r="581" spans="1:10">
      <c r="A581" s="266"/>
      <c r="B581" s="272"/>
      <c r="C581" s="273" t="s">
        <v>1492</v>
      </c>
      <c r="D581" s="71" t="s">
        <v>594</v>
      </c>
      <c r="E581" s="273" t="s">
        <v>456</v>
      </c>
      <c r="F581" s="71" t="s">
        <v>375</v>
      </c>
      <c r="G581" s="71">
        <v>138</v>
      </c>
      <c r="H581" s="72">
        <v>27.5</v>
      </c>
      <c r="I581" s="72">
        <v>565.4</v>
      </c>
      <c r="J581" s="72">
        <v>1</v>
      </c>
    </row>
    <row r="582" spans="1:10">
      <c r="A582" s="266"/>
      <c r="B582" s="272"/>
      <c r="C582" s="273" t="s">
        <v>1493</v>
      </c>
      <c r="D582" s="71" t="s">
        <v>594</v>
      </c>
      <c r="E582" s="273" t="s">
        <v>1494</v>
      </c>
      <c r="F582" s="71" t="s">
        <v>375</v>
      </c>
      <c r="G582" s="71">
        <v>138</v>
      </c>
      <c r="H582" s="72">
        <v>18.43</v>
      </c>
      <c r="I582" s="72">
        <v>565.4</v>
      </c>
      <c r="J582" s="72">
        <v>1</v>
      </c>
    </row>
    <row r="583" spans="1:10">
      <c r="A583" s="266"/>
      <c r="B583" s="272"/>
      <c r="C583" s="273" t="s">
        <v>1495</v>
      </c>
      <c r="D583" s="71" t="s">
        <v>456</v>
      </c>
      <c r="E583" s="273" t="s">
        <v>1</v>
      </c>
      <c r="F583" s="71" t="s">
        <v>375</v>
      </c>
      <c r="G583" s="71">
        <v>138</v>
      </c>
      <c r="H583" s="72">
        <v>10.8</v>
      </c>
      <c r="I583" s="72">
        <v>300</v>
      </c>
      <c r="J583" s="72">
        <v>1</v>
      </c>
    </row>
    <row r="584" spans="1:10">
      <c r="A584" s="266"/>
      <c r="B584" s="272"/>
      <c r="C584" s="273" t="s">
        <v>1496</v>
      </c>
      <c r="D584" s="71" t="s">
        <v>456</v>
      </c>
      <c r="E584" s="273" t="s">
        <v>1</v>
      </c>
      <c r="F584" s="71" t="s">
        <v>375</v>
      </c>
      <c r="G584" s="71">
        <v>138</v>
      </c>
      <c r="H584" s="72">
        <v>10.8</v>
      </c>
      <c r="I584" s="72">
        <v>300</v>
      </c>
      <c r="J584" s="72">
        <v>1</v>
      </c>
    </row>
    <row r="585" spans="1:10">
      <c r="A585" s="266"/>
      <c r="B585" s="272"/>
      <c r="C585" s="273" t="s">
        <v>1497</v>
      </c>
      <c r="D585" s="71" t="s">
        <v>390</v>
      </c>
      <c r="E585" s="273" t="s">
        <v>1498</v>
      </c>
      <c r="F585" s="71" t="s">
        <v>375</v>
      </c>
      <c r="G585" s="71">
        <v>138</v>
      </c>
      <c r="H585" s="72">
        <v>38.700000000000003</v>
      </c>
      <c r="I585" s="72">
        <v>565.4</v>
      </c>
      <c r="J585" s="72">
        <v>1</v>
      </c>
    </row>
    <row r="586" spans="1:10">
      <c r="A586" s="266"/>
      <c r="B586" s="272"/>
      <c r="C586" s="273" t="s">
        <v>1499</v>
      </c>
      <c r="D586" s="71" t="s">
        <v>1500</v>
      </c>
      <c r="E586" s="273" t="s">
        <v>1498</v>
      </c>
      <c r="F586" s="71" t="s">
        <v>375</v>
      </c>
      <c r="G586" s="71">
        <v>138</v>
      </c>
      <c r="H586" s="72">
        <v>35</v>
      </c>
      <c r="I586" s="72">
        <v>293.2</v>
      </c>
      <c r="J586" s="72">
        <v>1</v>
      </c>
    </row>
    <row r="587" spans="1:10">
      <c r="A587" s="266"/>
      <c r="B587" s="272"/>
      <c r="C587" s="273" t="s">
        <v>1501</v>
      </c>
      <c r="D587" s="71" t="s">
        <v>1</v>
      </c>
      <c r="E587" s="273" t="s">
        <v>1502</v>
      </c>
      <c r="F587" s="71" t="s">
        <v>375</v>
      </c>
      <c r="G587" s="71">
        <v>138</v>
      </c>
      <c r="H587" s="72">
        <v>0.3</v>
      </c>
      <c r="I587" s="72">
        <v>450</v>
      </c>
      <c r="J587" s="72">
        <v>1</v>
      </c>
    </row>
    <row r="588" spans="1:10">
      <c r="A588" s="266"/>
      <c r="B588" s="272"/>
      <c r="C588" s="273" t="s">
        <v>1503</v>
      </c>
      <c r="D588" s="71" t="s">
        <v>1</v>
      </c>
      <c r="E588" s="273" t="s">
        <v>1130</v>
      </c>
      <c r="F588" s="71" t="s">
        <v>375</v>
      </c>
      <c r="G588" s="71">
        <v>138</v>
      </c>
      <c r="H588" s="72">
        <v>24.91</v>
      </c>
      <c r="I588" s="72">
        <v>450</v>
      </c>
      <c r="J588" s="72">
        <v>1</v>
      </c>
    </row>
    <row r="589" spans="1:10">
      <c r="A589" s="266"/>
      <c r="B589" s="272"/>
      <c r="C589" s="273" t="s">
        <v>1504</v>
      </c>
      <c r="D589" s="71" t="s">
        <v>1130</v>
      </c>
      <c r="E589" s="273" t="s">
        <v>1505</v>
      </c>
      <c r="F589" s="71" t="s">
        <v>375</v>
      </c>
      <c r="G589" s="71">
        <v>138</v>
      </c>
      <c r="H589" s="72">
        <v>64.62</v>
      </c>
      <c r="I589" s="72">
        <v>300</v>
      </c>
      <c r="J589" s="72">
        <v>1</v>
      </c>
    </row>
    <row r="590" spans="1:10">
      <c r="A590" s="266"/>
      <c r="B590" s="272"/>
      <c r="C590" s="273" t="s">
        <v>1506</v>
      </c>
      <c r="D590" s="71" t="s">
        <v>414</v>
      </c>
      <c r="E590" s="273" t="s">
        <v>1507</v>
      </c>
      <c r="F590" s="71" t="s">
        <v>375</v>
      </c>
      <c r="G590" s="71">
        <v>138</v>
      </c>
      <c r="H590" s="72">
        <v>97.4</v>
      </c>
      <c r="I590" s="72">
        <v>400</v>
      </c>
      <c r="J590" s="72">
        <v>1</v>
      </c>
    </row>
    <row r="591" spans="1:10">
      <c r="A591" s="266"/>
      <c r="B591" s="272"/>
      <c r="C591" s="273" t="s">
        <v>1508</v>
      </c>
      <c r="D591" s="71" t="s">
        <v>1507</v>
      </c>
      <c r="E591" s="273" t="s">
        <v>1509</v>
      </c>
      <c r="F591" s="71" t="s">
        <v>375</v>
      </c>
      <c r="G591" s="71">
        <v>138</v>
      </c>
      <c r="H591" s="72">
        <v>55.06</v>
      </c>
      <c r="I591" s="72">
        <v>400</v>
      </c>
      <c r="J591" s="72">
        <v>1</v>
      </c>
    </row>
    <row r="592" spans="1:10">
      <c r="A592" s="266"/>
      <c r="B592" s="272"/>
      <c r="C592" s="273" t="s">
        <v>1510</v>
      </c>
      <c r="D592" s="71" t="s">
        <v>1120</v>
      </c>
      <c r="E592" s="273" t="s">
        <v>1511</v>
      </c>
      <c r="F592" s="71" t="s">
        <v>375</v>
      </c>
      <c r="G592" s="71">
        <v>138</v>
      </c>
      <c r="H592" s="72">
        <v>44.2</v>
      </c>
      <c r="I592" s="72">
        <v>150</v>
      </c>
      <c r="J592" s="72">
        <v>1</v>
      </c>
    </row>
    <row r="593" spans="1:10">
      <c r="A593" s="266"/>
      <c r="B593" s="272"/>
      <c r="C593" s="273" t="s">
        <v>1512</v>
      </c>
      <c r="D593" s="71" t="s">
        <v>1511</v>
      </c>
      <c r="E593" s="273" t="s">
        <v>720</v>
      </c>
      <c r="F593" s="71" t="s">
        <v>375</v>
      </c>
      <c r="G593" s="71">
        <v>138</v>
      </c>
      <c r="H593" s="72">
        <v>107.76</v>
      </c>
      <c r="I593" s="72">
        <v>50</v>
      </c>
      <c r="J593" s="72">
        <v>1</v>
      </c>
    </row>
    <row r="594" spans="1:10">
      <c r="A594" s="266"/>
      <c r="B594" s="272"/>
      <c r="C594" s="273" t="s">
        <v>1513</v>
      </c>
      <c r="D594" s="71" t="s">
        <v>0</v>
      </c>
      <c r="E594" s="273" t="s">
        <v>539</v>
      </c>
      <c r="F594" s="71" t="s">
        <v>375</v>
      </c>
      <c r="G594" s="71">
        <v>220</v>
      </c>
      <c r="H594" s="72">
        <v>8.4600000000000009</v>
      </c>
      <c r="I594" s="72">
        <v>400</v>
      </c>
      <c r="J594" s="72">
        <v>1</v>
      </c>
    </row>
    <row r="595" spans="1:10">
      <c r="A595" s="266"/>
      <c r="B595" s="272"/>
      <c r="C595" s="273" t="s">
        <v>1514</v>
      </c>
      <c r="D595" s="71" t="s">
        <v>0</v>
      </c>
      <c r="E595" s="273" t="s">
        <v>539</v>
      </c>
      <c r="F595" s="71" t="s">
        <v>375</v>
      </c>
      <c r="G595" s="71">
        <v>220</v>
      </c>
      <c r="H595" s="72">
        <v>8.4600000000000009</v>
      </c>
      <c r="I595" s="72">
        <v>400</v>
      </c>
      <c r="J595" s="72">
        <v>1</v>
      </c>
    </row>
    <row r="596" spans="1:10">
      <c r="A596" s="266"/>
      <c r="B596" s="272"/>
      <c r="C596" s="273" t="s">
        <v>1515</v>
      </c>
      <c r="D596" s="71" t="s">
        <v>0</v>
      </c>
      <c r="E596" s="273" t="s">
        <v>1288</v>
      </c>
      <c r="F596" s="71" t="s">
        <v>375</v>
      </c>
      <c r="G596" s="71">
        <v>220</v>
      </c>
      <c r="H596" s="72">
        <v>6.87</v>
      </c>
      <c r="I596" s="72">
        <v>400</v>
      </c>
      <c r="J596" s="72">
        <v>1</v>
      </c>
    </row>
    <row r="597" spans="1:10">
      <c r="A597" s="266"/>
      <c r="B597" s="272"/>
      <c r="C597" s="273" t="s">
        <v>1516</v>
      </c>
      <c r="D597" s="71" t="s">
        <v>0</v>
      </c>
      <c r="E597" s="273" t="s">
        <v>445</v>
      </c>
      <c r="F597" s="71" t="s">
        <v>375</v>
      </c>
      <c r="G597" s="71">
        <v>220</v>
      </c>
      <c r="H597" s="72">
        <v>26.37</v>
      </c>
      <c r="I597" s="72">
        <v>400</v>
      </c>
      <c r="J597" s="72">
        <v>1</v>
      </c>
    </row>
    <row r="598" spans="1:10">
      <c r="A598" s="266"/>
      <c r="B598" s="272"/>
      <c r="C598" s="273" t="s">
        <v>1517</v>
      </c>
      <c r="D598" s="71" t="s">
        <v>1095</v>
      </c>
      <c r="E598" s="273" t="s">
        <v>1518</v>
      </c>
      <c r="F598" s="71" t="s">
        <v>375</v>
      </c>
      <c r="G598" s="71">
        <v>220</v>
      </c>
      <c r="H598" s="72">
        <v>28.9</v>
      </c>
      <c r="I598" s="72"/>
      <c r="J598" s="72">
        <v>1</v>
      </c>
    </row>
    <row r="599" spans="1:10">
      <c r="A599" s="266"/>
      <c r="B599" s="272"/>
      <c r="C599" s="273" t="s">
        <v>1519</v>
      </c>
      <c r="D599" s="71" t="s">
        <v>1095</v>
      </c>
      <c r="E599" s="273" t="s">
        <v>1423</v>
      </c>
      <c r="F599" s="71" t="s">
        <v>375</v>
      </c>
      <c r="G599" s="71">
        <v>220</v>
      </c>
      <c r="H599" s="72">
        <v>107.5</v>
      </c>
      <c r="I599" s="72">
        <v>400</v>
      </c>
      <c r="J599" s="72">
        <v>1</v>
      </c>
    </row>
    <row r="600" spans="1:10">
      <c r="A600" s="266"/>
      <c r="B600" s="272"/>
      <c r="C600" s="273" t="s">
        <v>377</v>
      </c>
      <c r="D600" s="71" t="s">
        <v>445</v>
      </c>
      <c r="E600" s="273" t="s">
        <v>1095</v>
      </c>
      <c r="F600" s="71" t="s">
        <v>375</v>
      </c>
      <c r="G600" s="71">
        <v>220</v>
      </c>
      <c r="H600" s="72">
        <v>48.7</v>
      </c>
      <c r="I600" s="72">
        <v>919</v>
      </c>
      <c r="J600" s="72">
        <v>1</v>
      </c>
    </row>
    <row r="601" spans="1:10">
      <c r="A601" s="266"/>
      <c r="B601" s="272"/>
      <c r="C601" s="273" t="s">
        <v>1520</v>
      </c>
      <c r="D601" s="71" t="s">
        <v>445</v>
      </c>
      <c r="E601" s="273" t="s">
        <v>1095</v>
      </c>
      <c r="F601" s="71" t="s">
        <v>375</v>
      </c>
      <c r="G601" s="71">
        <v>220</v>
      </c>
      <c r="H601" s="72">
        <v>48.23</v>
      </c>
      <c r="I601" s="72">
        <v>920</v>
      </c>
      <c r="J601" s="72">
        <v>1</v>
      </c>
    </row>
    <row r="602" spans="1:10">
      <c r="A602" s="266"/>
      <c r="B602" s="272"/>
      <c r="C602" s="273" t="s">
        <v>1521</v>
      </c>
      <c r="D602" s="71" t="s">
        <v>445</v>
      </c>
      <c r="E602" s="273" t="s">
        <v>1095</v>
      </c>
      <c r="F602" s="71" t="s">
        <v>375</v>
      </c>
      <c r="G602" s="71">
        <v>220</v>
      </c>
      <c r="H602" s="72">
        <v>48.23</v>
      </c>
      <c r="I602" s="72">
        <v>920</v>
      </c>
      <c r="J602" s="72">
        <v>1</v>
      </c>
    </row>
    <row r="603" spans="1:10">
      <c r="A603" s="266"/>
      <c r="B603" s="272"/>
      <c r="C603" s="273" t="s">
        <v>1522</v>
      </c>
      <c r="D603" s="71" t="s">
        <v>1262</v>
      </c>
      <c r="E603" s="273" t="s">
        <v>1465</v>
      </c>
      <c r="F603" s="71" t="s">
        <v>375</v>
      </c>
      <c r="G603" s="71">
        <v>220</v>
      </c>
      <c r="H603" s="72">
        <v>192.22</v>
      </c>
      <c r="I603" s="72">
        <v>400</v>
      </c>
      <c r="J603" s="72">
        <v>1</v>
      </c>
    </row>
    <row r="604" spans="1:10">
      <c r="A604" s="266"/>
      <c r="B604" s="272"/>
      <c r="C604" s="273" t="s">
        <v>1523</v>
      </c>
      <c r="D604" s="71" t="s">
        <v>1262</v>
      </c>
      <c r="E604" s="273" t="s">
        <v>1465</v>
      </c>
      <c r="F604" s="71" t="s">
        <v>375</v>
      </c>
      <c r="G604" s="71">
        <v>220</v>
      </c>
      <c r="H604" s="72">
        <v>192.22</v>
      </c>
      <c r="I604" s="72">
        <v>400</v>
      </c>
      <c r="J604" s="72">
        <v>1</v>
      </c>
    </row>
    <row r="605" spans="1:10">
      <c r="A605" s="266"/>
      <c r="B605" s="272"/>
      <c r="C605" s="273" t="s">
        <v>1524</v>
      </c>
      <c r="D605" s="71" t="s">
        <v>1262</v>
      </c>
      <c r="E605" s="273" t="s">
        <v>575</v>
      </c>
      <c r="F605" s="71" t="s">
        <v>375</v>
      </c>
      <c r="G605" s="71">
        <v>220</v>
      </c>
      <c r="H605" s="72">
        <v>66.47</v>
      </c>
      <c r="I605" s="72">
        <v>400</v>
      </c>
      <c r="J605" s="72">
        <v>1</v>
      </c>
    </row>
    <row r="606" spans="1:10">
      <c r="A606" s="266"/>
      <c r="B606" s="272"/>
      <c r="C606" s="273" t="s">
        <v>1525</v>
      </c>
      <c r="D606" s="71" t="s">
        <v>1262</v>
      </c>
      <c r="E606" s="273" t="s">
        <v>394</v>
      </c>
      <c r="F606" s="71" t="s">
        <v>375</v>
      </c>
      <c r="G606" s="71">
        <v>220</v>
      </c>
      <c r="H606" s="72">
        <v>66.47</v>
      </c>
      <c r="I606" s="72">
        <v>400</v>
      </c>
      <c r="J606" s="72">
        <v>1</v>
      </c>
    </row>
    <row r="607" spans="1:10">
      <c r="A607" s="266"/>
      <c r="B607" s="272"/>
      <c r="C607" s="273" t="s">
        <v>1526</v>
      </c>
      <c r="D607" s="71" t="s">
        <v>1465</v>
      </c>
      <c r="E607" s="273" t="s">
        <v>445</v>
      </c>
      <c r="F607" s="71" t="s">
        <v>375</v>
      </c>
      <c r="G607" s="71">
        <v>220</v>
      </c>
      <c r="H607" s="72">
        <v>112.19</v>
      </c>
      <c r="I607" s="72">
        <v>400</v>
      </c>
      <c r="J607" s="72">
        <v>1</v>
      </c>
    </row>
    <row r="608" spans="1:10">
      <c r="A608" s="266"/>
      <c r="B608" s="272"/>
      <c r="C608" s="273" t="s">
        <v>1527</v>
      </c>
      <c r="D608" s="71" t="s">
        <v>1465</v>
      </c>
      <c r="E608" s="273" t="s">
        <v>445</v>
      </c>
      <c r="F608" s="71" t="s">
        <v>375</v>
      </c>
      <c r="G608" s="71">
        <v>220</v>
      </c>
      <c r="H608" s="72">
        <v>112.19</v>
      </c>
      <c r="I608" s="72">
        <v>400</v>
      </c>
      <c r="J608" s="72">
        <v>1</v>
      </c>
    </row>
    <row r="609" spans="1:10">
      <c r="A609" s="266"/>
      <c r="B609" s="272"/>
      <c r="C609" s="273" t="s">
        <v>1528</v>
      </c>
      <c r="D609" s="71" t="s">
        <v>1529</v>
      </c>
      <c r="E609" s="273" t="s">
        <v>394</v>
      </c>
      <c r="F609" s="71" t="s">
        <v>375</v>
      </c>
      <c r="G609" s="71">
        <v>220</v>
      </c>
      <c r="H609" s="72">
        <v>83.21</v>
      </c>
      <c r="I609" s="72">
        <v>400</v>
      </c>
      <c r="J609" s="72">
        <v>1</v>
      </c>
    </row>
    <row r="610" spans="1:10">
      <c r="A610" s="266"/>
      <c r="B610" s="272"/>
      <c r="C610" s="273" t="s">
        <v>1530</v>
      </c>
      <c r="D610" s="71" t="s">
        <v>1423</v>
      </c>
      <c r="E610" s="273" t="s">
        <v>394</v>
      </c>
      <c r="F610" s="71" t="s">
        <v>375</v>
      </c>
      <c r="G610" s="71">
        <v>220</v>
      </c>
      <c r="H610" s="72">
        <v>60.66</v>
      </c>
      <c r="I610" s="72">
        <v>400</v>
      </c>
      <c r="J610" s="72">
        <v>1</v>
      </c>
    </row>
    <row r="611" spans="1:10">
      <c r="A611" s="266"/>
      <c r="B611" s="272"/>
      <c r="C611" s="273" t="s">
        <v>1531</v>
      </c>
      <c r="D611" s="71" t="s">
        <v>394</v>
      </c>
      <c r="E611" s="273" t="s">
        <v>685</v>
      </c>
      <c r="F611" s="71" t="s">
        <v>375</v>
      </c>
      <c r="G611" s="71">
        <v>220</v>
      </c>
      <c r="H611" s="72">
        <v>55.19</v>
      </c>
      <c r="I611" s="72">
        <v>472.4</v>
      </c>
      <c r="J611" s="72">
        <v>1</v>
      </c>
    </row>
    <row r="612" spans="1:10">
      <c r="A612" s="266"/>
      <c r="B612" s="272"/>
      <c r="C612" s="273" t="s">
        <v>1532</v>
      </c>
      <c r="D612" s="71" t="s">
        <v>685</v>
      </c>
      <c r="E612" s="273" t="s">
        <v>378</v>
      </c>
      <c r="F612" s="71" t="s">
        <v>375</v>
      </c>
      <c r="G612" s="71">
        <v>220</v>
      </c>
      <c r="H612" s="72">
        <v>155</v>
      </c>
      <c r="I612" s="72">
        <v>473</v>
      </c>
      <c r="J612" s="72">
        <v>1</v>
      </c>
    </row>
    <row r="613" spans="1:10">
      <c r="A613" s="266"/>
      <c r="B613" s="272"/>
      <c r="C613" s="273" t="s">
        <v>1533</v>
      </c>
      <c r="D613" s="71" t="s">
        <v>398</v>
      </c>
      <c r="E613" s="273" t="s">
        <v>981</v>
      </c>
      <c r="F613" s="71" t="s">
        <v>375</v>
      </c>
      <c r="G613" s="71">
        <v>220</v>
      </c>
      <c r="H613" s="72">
        <v>106.89</v>
      </c>
      <c r="I613" s="72">
        <v>473</v>
      </c>
      <c r="J613" s="72">
        <v>1</v>
      </c>
    </row>
    <row r="614" spans="1:10">
      <c r="A614" s="266"/>
      <c r="B614" s="272"/>
      <c r="C614" s="273" t="s">
        <v>1534</v>
      </c>
      <c r="D614" s="71" t="s">
        <v>652</v>
      </c>
      <c r="E614" s="273" t="s">
        <v>398</v>
      </c>
      <c r="F614" s="71" t="s">
        <v>375</v>
      </c>
      <c r="G614" s="71">
        <v>220</v>
      </c>
      <c r="H614" s="72">
        <v>55.69</v>
      </c>
      <c r="I614" s="72">
        <v>473</v>
      </c>
      <c r="J614" s="72">
        <v>1</v>
      </c>
    </row>
    <row r="615" spans="1:10">
      <c r="A615" s="266"/>
      <c r="B615" s="272"/>
      <c r="C615" s="273" t="s">
        <v>1535</v>
      </c>
      <c r="D615" s="71" t="s">
        <v>398</v>
      </c>
      <c r="E615" s="273" t="s">
        <v>583</v>
      </c>
      <c r="F615" s="71" t="s">
        <v>375</v>
      </c>
      <c r="G615" s="71">
        <v>220</v>
      </c>
      <c r="H615" s="72">
        <v>49.31</v>
      </c>
      <c r="I615" s="72">
        <v>473</v>
      </c>
      <c r="J615" s="72">
        <v>1</v>
      </c>
    </row>
    <row r="616" spans="1:10">
      <c r="A616" s="266"/>
      <c r="B616" s="272"/>
      <c r="C616" s="273" t="s">
        <v>1536</v>
      </c>
      <c r="D616" s="71" t="s">
        <v>1110</v>
      </c>
      <c r="E616" s="273" t="s">
        <v>652</v>
      </c>
      <c r="F616" s="71" t="s">
        <v>375</v>
      </c>
      <c r="G616" s="71">
        <v>220</v>
      </c>
      <c r="H616" s="72">
        <v>220.25</v>
      </c>
      <c r="I616" s="72">
        <v>473</v>
      </c>
      <c r="J616" s="72">
        <v>1</v>
      </c>
    </row>
    <row r="617" spans="1:10">
      <c r="A617" s="266"/>
      <c r="B617" s="272"/>
      <c r="C617" s="273" t="s">
        <v>1537</v>
      </c>
      <c r="D617" s="71" t="s">
        <v>1110</v>
      </c>
      <c r="E617" s="273" t="s">
        <v>652</v>
      </c>
      <c r="F617" s="71" t="s">
        <v>375</v>
      </c>
      <c r="G617" s="71">
        <v>220</v>
      </c>
      <c r="H617" s="72">
        <v>220.25</v>
      </c>
      <c r="I617" s="72">
        <v>473</v>
      </c>
      <c r="J617" s="72">
        <v>1</v>
      </c>
    </row>
    <row r="618" spans="1:10">
      <c r="A618" s="266"/>
      <c r="B618" s="272"/>
      <c r="C618" s="273" t="s">
        <v>1538</v>
      </c>
      <c r="D618" s="71" t="s">
        <v>1262</v>
      </c>
      <c r="E618" s="273" t="s">
        <v>543</v>
      </c>
      <c r="F618" s="71" t="s">
        <v>375</v>
      </c>
      <c r="G618" s="71">
        <v>220</v>
      </c>
      <c r="H618" s="72">
        <v>194.82</v>
      </c>
      <c r="I618" s="72">
        <v>400</v>
      </c>
      <c r="J618" s="72">
        <v>1</v>
      </c>
    </row>
    <row r="619" spans="1:10">
      <c r="A619" s="266"/>
      <c r="B619" s="272"/>
      <c r="C619" s="273" t="s">
        <v>1539</v>
      </c>
      <c r="D619" s="71" t="s">
        <v>1262</v>
      </c>
      <c r="E619" s="273" t="s">
        <v>543</v>
      </c>
      <c r="F619" s="71" t="s">
        <v>375</v>
      </c>
      <c r="G619" s="71">
        <v>220</v>
      </c>
      <c r="H619" s="72">
        <v>194.82</v>
      </c>
      <c r="I619" s="72">
        <v>400</v>
      </c>
      <c r="J619" s="72">
        <v>1</v>
      </c>
    </row>
    <row r="620" spans="1:10">
      <c r="A620" s="266"/>
      <c r="B620" s="272"/>
      <c r="C620" s="273" t="s">
        <v>1540</v>
      </c>
      <c r="D620" s="71" t="s">
        <v>1262</v>
      </c>
      <c r="E620" s="273" t="s">
        <v>803</v>
      </c>
      <c r="F620" s="71" t="s">
        <v>375</v>
      </c>
      <c r="G620" s="71">
        <v>220</v>
      </c>
      <c r="H620" s="72">
        <v>76.59</v>
      </c>
      <c r="I620" s="72">
        <v>400</v>
      </c>
      <c r="J620" s="72">
        <v>1</v>
      </c>
    </row>
    <row r="621" spans="1:10">
      <c r="A621" s="266"/>
      <c r="B621" s="272"/>
      <c r="C621" s="273" t="s">
        <v>1541</v>
      </c>
      <c r="D621" s="71" t="s">
        <v>1542</v>
      </c>
      <c r="E621" s="273" t="s">
        <v>803</v>
      </c>
      <c r="F621" s="71" t="s">
        <v>375</v>
      </c>
      <c r="G621" s="71">
        <v>220</v>
      </c>
      <c r="H621" s="72">
        <v>26.135000000000002</v>
      </c>
      <c r="I621" s="72">
        <v>400</v>
      </c>
      <c r="J621" s="72">
        <v>1</v>
      </c>
    </row>
    <row r="622" spans="1:10">
      <c r="A622" s="266"/>
      <c r="B622" s="272"/>
      <c r="C622" s="273" t="s">
        <v>1543</v>
      </c>
      <c r="D622" s="71" t="s">
        <v>543</v>
      </c>
      <c r="E622" s="273" t="s">
        <v>373</v>
      </c>
      <c r="F622" s="71" t="s">
        <v>375</v>
      </c>
      <c r="G622" s="71">
        <v>220</v>
      </c>
      <c r="H622" s="72">
        <v>72.64</v>
      </c>
      <c r="I622" s="72">
        <v>400</v>
      </c>
      <c r="J622" s="72">
        <v>1</v>
      </c>
    </row>
    <row r="623" spans="1:10">
      <c r="A623" s="266"/>
      <c r="B623" s="272"/>
      <c r="C623" s="273" t="s">
        <v>1544</v>
      </c>
      <c r="D623" s="71" t="s">
        <v>543</v>
      </c>
      <c r="E623" s="273" t="s">
        <v>373</v>
      </c>
      <c r="F623" s="71" t="s">
        <v>375</v>
      </c>
      <c r="G623" s="71">
        <v>220</v>
      </c>
      <c r="H623" s="72">
        <v>72.64</v>
      </c>
      <c r="I623" s="72">
        <v>400</v>
      </c>
      <c r="J623" s="72">
        <v>1</v>
      </c>
    </row>
    <row r="624" spans="1:10">
      <c r="A624" s="266"/>
      <c r="B624" s="272"/>
      <c r="C624" s="273" t="s">
        <v>1545</v>
      </c>
      <c r="D624" s="71" t="s">
        <v>543</v>
      </c>
      <c r="E624" s="273" t="s">
        <v>1465</v>
      </c>
      <c r="F624" s="71" t="s">
        <v>375</v>
      </c>
      <c r="G624" s="71">
        <v>220</v>
      </c>
      <c r="H624" s="72">
        <v>13.46</v>
      </c>
      <c r="I624" s="72">
        <v>400</v>
      </c>
      <c r="J624" s="72">
        <v>1</v>
      </c>
    </row>
    <row r="625" spans="1:10">
      <c r="A625" s="266"/>
      <c r="B625" s="272"/>
      <c r="C625" s="273" t="s">
        <v>1546</v>
      </c>
      <c r="D625" s="71" t="s">
        <v>575</v>
      </c>
      <c r="E625" s="273" t="s">
        <v>394</v>
      </c>
      <c r="F625" s="71" t="s">
        <v>375</v>
      </c>
      <c r="G625" s="71">
        <v>220</v>
      </c>
      <c r="H625" s="72">
        <v>180.7</v>
      </c>
      <c r="I625" s="72">
        <v>400</v>
      </c>
      <c r="J625" s="72">
        <v>1</v>
      </c>
    </row>
    <row r="626" spans="1:10">
      <c r="A626" s="266"/>
      <c r="B626" s="272"/>
      <c r="C626" s="273" t="s">
        <v>1547</v>
      </c>
      <c r="D626" s="71" t="s">
        <v>1110</v>
      </c>
      <c r="E626" s="273" t="s">
        <v>510</v>
      </c>
      <c r="F626" s="71" t="s">
        <v>375</v>
      </c>
      <c r="G626" s="71">
        <v>220</v>
      </c>
      <c r="H626" s="72">
        <v>133.75</v>
      </c>
      <c r="I626" s="72">
        <v>400</v>
      </c>
      <c r="J626" s="72">
        <v>1</v>
      </c>
    </row>
    <row r="627" spans="1:10">
      <c r="B627" s="272"/>
      <c r="C627" s="273" t="s">
        <v>1548</v>
      </c>
      <c r="D627" s="71" t="s">
        <v>1110</v>
      </c>
      <c r="E627" s="273" t="s">
        <v>510</v>
      </c>
      <c r="F627" s="71" t="s">
        <v>375</v>
      </c>
      <c r="G627" s="71">
        <v>220</v>
      </c>
      <c r="H627" s="72">
        <v>132.88999999999999</v>
      </c>
      <c r="I627" s="72">
        <v>400</v>
      </c>
      <c r="J627" s="72">
        <v>1</v>
      </c>
    </row>
    <row r="628" spans="1:10">
      <c r="B628" s="272"/>
      <c r="C628" s="273" t="s">
        <v>1549</v>
      </c>
      <c r="D628" s="71" t="s">
        <v>510</v>
      </c>
      <c r="E628" s="273" t="s">
        <v>1085</v>
      </c>
      <c r="F628" s="71" t="s">
        <v>375</v>
      </c>
      <c r="G628" s="71">
        <v>220</v>
      </c>
      <c r="H628" s="72">
        <v>103.35</v>
      </c>
      <c r="I628" s="72">
        <v>400</v>
      </c>
      <c r="J628" s="72">
        <v>1</v>
      </c>
    </row>
    <row r="629" spans="1:10">
      <c r="B629" s="272"/>
      <c r="C629" s="273" t="s">
        <v>1550</v>
      </c>
      <c r="D629" s="71" t="s">
        <v>510</v>
      </c>
      <c r="E629" s="273" t="s">
        <v>1085</v>
      </c>
      <c r="F629" s="71" t="s">
        <v>375</v>
      </c>
      <c r="G629" s="71">
        <v>220</v>
      </c>
      <c r="H629" s="72">
        <v>103.35</v>
      </c>
      <c r="I629" s="72">
        <v>473</v>
      </c>
      <c r="J629" s="72">
        <v>1</v>
      </c>
    </row>
    <row r="630" spans="1:10">
      <c r="B630" s="272"/>
      <c r="C630" s="273" t="s">
        <v>1551</v>
      </c>
      <c r="D630" s="71" t="s">
        <v>1085</v>
      </c>
      <c r="E630" s="273" t="s">
        <v>471</v>
      </c>
      <c r="F630" s="71" t="s">
        <v>375</v>
      </c>
      <c r="G630" s="71">
        <v>220</v>
      </c>
      <c r="H630" s="72">
        <v>72.53</v>
      </c>
      <c r="I630" s="72">
        <v>472</v>
      </c>
      <c r="J630" s="72">
        <v>1</v>
      </c>
    </row>
    <row r="631" spans="1:10">
      <c r="B631" s="272"/>
      <c r="C631" s="273" t="s">
        <v>1552</v>
      </c>
      <c r="D631" s="71" t="s">
        <v>1085</v>
      </c>
      <c r="E631" s="273" t="s">
        <v>471</v>
      </c>
      <c r="F631" s="71" t="s">
        <v>375</v>
      </c>
      <c r="G631" s="71">
        <v>220</v>
      </c>
      <c r="H631" s="72">
        <v>72.55</v>
      </c>
      <c r="I631" s="72">
        <v>472</v>
      </c>
      <c r="J631" s="72">
        <v>1</v>
      </c>
    </row>
    <row r="632" spans="1:10">
      <c r="B632" s="272"/>
      <c r="C632" s="273" t="s">
        <v>1553</v>
      </c>
      <c r="D632" s="71" t="s">
        <v>704</v>
      </c>
      <c r="E632" s="273" t="s">
        <v>495</v>
      </c>
      <c r="F632" s="71" t="s">
        <v>375</v>
      </c>
      <c r="G632" s="71">
        <v>220</v>
      </c>
      <c r="H632" s="72">
        <v>67</v>
      </c>
      <c r="I632" s="72"/>
      <c r="J632" s="72">
        <v>1</v>
      </c>
    </row>
    <row r="633" spans="1:10">
      <c r="B633" s="272"/>
      <c r="C633" s="273" t="s">
        <v>1554</v>
      </c>
      <c r="D633" s="71" t="s">
        <v>704</v>
      </c>
      <c r="E633" s="273" t="s">
        <v>1555</v>
      </c>
      <c r="F633" s="71" t="s">
        <v>375</v>
      </c>
      <c r="G633" s="71">
        <v>220</v>
      </c>
      <c r="H633" s="72">
        <v>111</v>
      </c>
      <c r="I633" s="72">
        <v>473</v>
      </c>
      <c r="J633" s="72">
        <v>1</v>
      </c>
    </row>
    <row r="634" spans="1:10">
      <c r="B634" s="272"/>
      <c r="C634" s="273" t="s">
        <v>1556</v>
      </c>
      <c r="D634" s="71" t="s">
        <v>1555</v>
      </c>
      <c r="E634" s="273" t="s">
        <v>405</v>
      </c>
      <c r="F634" s="71" t="s">
        <v>375</v>
      </c>
      <c r="G634" s="71">
        <v>220</v>
      </c>
      <c r="H634" s="72">
        <v>100.2</v>
      </c>
      <c r="I634" s="72">
        <v>473</v>
      </c>
      <c r="J634" s="72">
        <v>1</v>
      </c>
    </row>
    <row r="635" spans="1:10">
      <c r="B635" s="272"/>
      <c r="C635" s="273" t="s">
        <v>1557</v>
      </c>
      <c r="D635" s="71" t="s">
        <v>981</v>
      </c>
      <c r="E635" s="273" t="s">
        <v>952</v>
      </c>
      <c r="F635" s="71" t="s">
        <v>375</v>
      </c>
      <c r="G635" s="71">
        <v>220</v>
      </c>
      <c r="H635" s="72">
        <v>18.02</v>
      </c>
      <c r="I635" s="72">
        <v>709</v>
      </c>
      <c r="J635" s="72">
        <v>1</v>
      </c>
    </row>
    <row r="636" spans="1:10">
      <c r="B636" s="272"/>
      <c r="C636" s="273" t="s">
        <v>1558</v>
      </c>
      <c r="D636" s="71" t="s">
        <v>981</v>
      </c>
      <c r="E636" s="273" t="s">
        <v>952</v>
      </c>
      <c r="F636" s="71" t="s">
        <v>375</v>
      </c>
      <c r="G636" s="71">
        <v>220</v>
      </c>
      <c r="H636" s="72">
        <v>18.02</v>
      </c>
      <c r="I636" s="72">
        <v>709</v>
      </c>
      <c r="J636" s="72">
        <v>1</v>
      </c>
    </row>
    <row r="637" spans="1:10">
      <c r="B637" s="272"/>
      <c r="C637" s="273" t="s">
        <v>1559</v>
      </c>
      <c r="D637" s="71" t="s">
        <v>952</v>
      </c>
      <c r="E637" s="273" t="s">
        <v>539</v>
      </c>
      <c r="F637" s="71" t="s">
        <v>375</v>
      </c>
      <c r="G637" s="71">
        <v>220</v>
      </c>
      <c r="H637" s="72">
        <v>10.58</v>
      </c>
      <c r="I637" s="72">
        <v>496</v>
      </c>
      <c r="J637" s="72">
        <v>1</v>
      </c>
    </row>
    <row r="638" spans="1:10">
      <c r="B638" s="272"/>
      <c r="C638" s="273" t="s">
        <v>1560</v>
      </c>
      <c r="D638" s="71" t="s">
        <v>952</v>
      </c>
      <c r="E638" s="273" t="s">
        <v>539</v>
      </c>
      <c r="F638" s="71" t="s">
        <v>375</v>
      </c>
      <c r="G638" s="71">
        <v>220</v>
      </c>
      <c r="H638" s="72">
        <v>10.58</v>
      </c>
      <c r="I638" s="72">
        <v>496</v>
      </c>
      <c r="J638" s="72">
        <v>1</v>
      </c>
    </row>
    <row r="639" spans="1:10">
      <c r="B639" s="272"/>
      <c r="C639" s="273" t="s">
        <v>1561</v>
      </c>
      <c r="D639" s="71" t="s">
        <v>952</v>
      </c>
      <c r="E639" s="273" t="s">
        <v>539</v>
      </c>
      <c r="F639" s="71" t="s">
        <v>375</v>
      </c>
      <c r="G639" s="71">
        <v>220</v>
      </c>
      <c r="H639" s="72">
        <v>11.07</v>
      </c>
      <c r="I639" s="72">
        <v>496</v>
      </c>
      <c r="J639" s="72">
        <v>1</v>
      </c>
    </row>
    <row r="640" spans="1:10">
      <c r="B640" s="272"/>
      <c r="C640" s="273" t="s">
        <v>1562</v>
      </c>
      <c r="D640" s="71" t="s">
        <v>405</v>
      </c>
      <c r="E640" s="273" t="s">
        <v>1082</v>
      </c>
      <c r="F640" s="71" t="s">
        <v>375</v>
      </c>
      <c r="G640" s="71">
        <v>220</v>
      </c>
      <c r="H640" s="72">
        <v>93.98</v>
      </c>
      <c r="I640" s="72">
        <v>400</v>
      </c>
      <c r="J640" s="72">
        <v>1</v>
      </c>
    </row>
    <row r="641" spans="2:10">
      <c r="B641" s="272"/>
      <c r="C641" s="273" t="s">
        <v>1563</v>
      </c>
      <c r="D641" s="71" t="s">
        <v>1564</v>
      </c>
      <c r="E641" s="273" t="s">
        <v>843</v>
      </c>
      <c r="F641" s="71" t="s">
        <v>375</v>
      </c>
      <c r="G641" s="71">
        <v>220</v>
      </c>
      <c r="H641" s="72">
        <v>137</v>
      </c>
      <c r="I641" s="72">
        <v>400</v>
      </c>
      <c r="J641" s="72">
        <v>1</v>
      </c>
    </row>
    <row r="642" spans="2:10">
      <c r="B642" s="272"/>
      <c r="C642" s="273" t="s">
        <v>1565</v>
      </c>
      <c r="D642" s="71" t="s">
        <v>652</v>
      </c>
      <c r="E642" s="273" t="s">
        <v>398</v>
      </c>
      <c r="F642" s="71" t="s">
        <v>375</v>
      </c>
      <c r="G642" s="71">
        <v>220</v>
      </c>
      <c r="H642" s="72">
        <v>55.69</v>
      </c>
      <c r="I642" s="72">
        <v>473</v>
      </c>
      <c r="J642" s="72">
        <v>1</v>
      </c>
    </row>
    <row r="643" spans="2:10">
      <c r="B643" s="272"/>
      <c r="C643" s="273" t="s">
        <v>1566</v>
      </c>
      <c r="D643" s="71" t="s">
        <v>843</v>
      </c>
      <c r="E643" s="273" t="s">
        <v>1567</v>
      </c>
      <c r="F643" s="71" t="s">
        <v>375</v>
      </c>
      <c r="G643" s="71">
        <v>220</v>
      </c>
      <c r="H643" s="72">
        <v>50.92</v>
      </c>
      <c r="I643" s="72">
        <v>400</v>
      </c>
      <c r="J643" s="72">
        <v>1</v>
      </c>
    </row>
    <row r="644" spans="2:10">
      <c r="B644" s="272"/>
      <c r="C644" s="273" t="s">
        <v>1568</v>
      </c>
      <c r="D644" s="71" t="s">
        <v>378</v>
      </c>
      <c r="E644" s="273" t="s">
        <v>1569</v>
      </c>
      <c r="F644" s="71" t="s">
        <v>375</v>
      </c>
      <c r="G644" s="71">
        <v>60</v>
      </c>
      <c r="H644" s="72">
        <v>15.2</v>
      </c>
      <c r="I644" s="72">
        <v>400</v>
      </c>
      <c r="J644" s="72">
        <v>1</v>
      </c>
    </row>
    <row r="645" spans="2:10">
      <c r="B645" s="272"/>
      <c r="C645" s="273" t="s">
        <v>1570</v>
      </c>
      <c r="D645" s="71" t="s">
        <v>378</v>
      </c>
      <c r="E645" s="273" t="s">
        <v>1569</v>
      </c>
      <c r="F645" s="71" t="s">
        <v>375</v>
      </c>
      <c r="G645" s="71">
        <v>60</v>
      </c>
      <c r="H645" s="72">
        <v>15.2</v>
      </c>
      <c r="I645" s="72">
        <v>400</v>
      </c>
      <c r="J645" s="72">
        <v>1</v>
      </c>
    </row>
    <row r="646" spans="2:10">
      <c r="B646" s="272"/>
      <c r="C646" s="273" t="s">
        <v>1571</v>
      </c>
      <c r="D646" s="71" t="s">
        <v>378</v>
      </c>
      <c r="E646" s="273" t="s">
        <v>1569</v>
      </c>
      <c r="F646" s="71" t="s">
        <v>375</v>
      </c>
      <c r="G646" s="71">
        <v>60</v>
      </c>
      <c r="H646" s="72">
        <v>3.6</v>
      </c>
      <c r="I646" s="72">
        <v>400</v>
      </c>
      <c r="J646" s="72">
        <v>1</v>
      </c>
    </row>
    <row r="647" spans="2:10">
      <c r="B647" s="272"/>
      <c r="C647" s="273" t="s">
        <v>1572</v>
      </c>
      <c r="D647" s="71" t="s">
        <v>1509</v>
      </c>
      <c r="E647" s="273" t="s">
        <v>1120</v>
      </c>
      <c r="F647" s="71" t="s">
        <v>375</v>
      </c>
      <c r="G647" s="71">
        <v>138</v>
      </c>
      <c r="H647" s="72">
        <v>26.659999999999997</v>
      </c>
      <c r="I647" s="72">
        <v>188</v>
      </c>
      <c r="J647" s="72">
        <v>1</v>
      </c>
    </row>
    <row r="648" spans="2:10">
      <c r="B648" s="272"/>
      <c r="C648" s="273" t="s">
        <v>1573</v>
      </c>
      <c r="D648" s="71" t="s">
        <v>1039</v>
      </c>
      <c r="E648" s="273" t="s">
        <v>610</v>
      </c>
      <c r="F648" s="71" t="s">
        <v>375</v>
      </c>
      <c r="G648" s="71">
        <v>220</v>
      </c>
      <c r="H648" s="72">
        <v>73.44</v>
      </c>
      <c r="I648" s="72"/>
      <c r="J648" s="72">
        <v>1</v>
      </c>
    </row>
    <row r="649" spans="2:10">
      <c r="B649" s="272"/>
      <c r="C649" s="273" t="s">
        <v>1574</v>
      </c>
      <c r="D649" s="71" t="s">
        <v>1391</v>
      </c>
      <c r="E649" s="273" t="s">
        <v>887</v>
      </c>
      <c r="F649" s="71" t="s">
        <v>375</v>
      </c>
      <c r="G649" s="71">
        <v>138</v>
      </c>
      <c r="H649" s="72">
        <v>43.5</v>
      </c>
      <c r="I649" s="72">
        <v>337</v>
      </c>
      <c r="J649" s="72">
        <v>1</v>
      </c>
    </row>
    <row r="650" spans="2:10">
      <c r="B650" s="272"/>
      <c r="C650" s="273" t="s">
        <v>1575</v>
      </c>
      <c r="D650" s="71" t="s">
        <v>1288</v>
      </c>
      <c r="E650" s="273" t="s">
        <v>445</v>
      </c>
      <c r="F650" s="71" t="s">
        <v>375</v>
      </c>
      <c r="G650" s="71">
        <v>220</v>
      </c>
      <c r="H650" s="72">
        <v>20.51</v>
      </c>
      <c r="I650" s="72">
        <v>400</v>
      </c>
      <c r="J650" s="72">
        <v>1</v>
      </c>
    </row>
    <row r="651" spans="2:10">
      <c r="B651" s="272"/>
      <c r="C651" s="273" t="s">
        <v>1576</v>
      </c>
      <c r="D651" s="71" t="s">
        <v>583</v>
      </c>
      <c r="E651" s="273" t="s">
        <v>981</v>
      </c>
      <c r="F651" s="71" t="s">
        <v>375</v>
      </c>
      <c r="G651" s="71">
        <v>220</v>
      </c>
      <c r="H651" s="72">
        <v>57.59</v>
      </c>
      <c r="I651" s="72">
        <v>473</v>
      </c>
      <c r="J651" s="72">
        <v>1</v>
      </c>
    </row>
    <row r="652" spans="2:10">
      <c r="B652" s="272"/>
      <c r="C652" s="273" t="s">
        <v>1577</v>
      </c>
      <c r="D652" s="71" t="s">
        <v>495</v>
      </c>
      <c r="E652" s="273" t="s">
        <v>405</v>
      </c>
      <c r="F652" s="71" t="s">
        <v>375</v>
      </c>
      <c r="G652" s="71">
        <v>220</v>
      </c>
      <c r="H652" s="72">
        <v>144.19</v>
      </c>
      <c r="I652" s="72"/>
      <c r="J652" s="72">
        <v>1</v>
      </c>
    </row>
    <row r="653" spans="2:10">
      <c r="B653" s="272"/>
      <c r="C653" s="273" t="s">
        <v>1578</v>
      </c>
      <c r="D653" s="71" t="s">
        <v>1082</v>
      </c>
      <c r="E653" s="273" t="s">
        <v>1564</v>
      </c>
      <c r="F653" s="71" t="s">
        <v>375</v>
      </c>
      <c r="G653" s="71">
        <v>220</v>
      </c>
      <c r="H653" s="72">
        <v>10.81</v>
      </c>
      <c r="I653" s="72">
        <v>400</v>
      </c>
      <c r="J653" s="72">
        <v>1</v>
      </c>
    </row>
    <row r="654" spans="2:10">
      <c r="B654" s="272"/>
      <c r="C654" s="273" t="s">
        <v>1579</v>
      </c>
      <c r="D654" s="71" t="s">
        <v>445</v>
      </c>
      <c r="E654" s="273" t="s">
        <v>1355</v>
      </c>
      <c r="F654" s="71" t="s">
        <v>375</v>
      </c>
      <c r="G654" s="71">
        <v>220</v>
      </c>
      <c r="H654" s="72">
        <v>19.2</v>
      </c>
      <c r="I654" s="72"/>
      <c r="J654" s="72">
        <v>1</v>
      </c>
    </row>
    <row r="655" spans="2:10">
      <c r="B655" s="272"/>
      <c r="C655" s="273" t="s">
        <v>1580</v>
      </c>
      <c r="D655" s="71" t="s">
        <v>704</v>
      </c>
      <c r="E655" s="273" t="s">
        <v>471</v>
      </c>
      <c r="F655" s="71" t="s">
        <v>375</v>
      </c>
      <c r="G655" s="71">
        <v>220</v>
      </c>
      <c r="H655" s="72">
        <v>13.77</v>
      </c>
      <c r="I655" s="72">
        <v>472</v>
      </c>
      <c r="J655" s="72">
        <v>1</v>
      </c>
    </row>
    <row r="656" spans="2:10">
      <c r="B656" s="272"/>
      <c r="C656" s="273" t="s">
        <v>1581</v>
      </c>
      <c r="D656" s="71" t="s">
        <v>704</v>
      </c>
      <c r="E656" s="273" t="s">
        <v>471</v>
      </c>
      <c r="F656" s="71" t="s">
        <v>375</v>
      </c>
      <c r="G656" s="71">
        <v>220</v>
      </c>
      <c r="H656" s="72">
        <v>13.86</v>
      </c>
      <c r="I656" s="72">
        <v>472</v>
      </c>
      <c r="J656" s="72">
        <v>1</v>
      </c>
    </row>
    <row r="657" spans="2:10">
      <c r="B657" s="272"/>
      <c r="C657" s="273" t="s">
        <v>1582</v>
      </c>
      <c r="D657" s="71" t="s">
        <v>952</v>
      </c>
      <c r="E657" s="273" t="s">
        <v>539</v>
      </c>
      <c r="F657" s="71" t="s">
        <v>375</v>
      </c>
      <c r="G657" s="71">
        <v>220</v>
      </c>
      <c r="H657" s="72">
        <v>11.08</v>
      </c>
      <c r="I657" s="72">
        <v>496</v>
      </c>
      <c r="J657" s="72">
        <v>1</v>
      </c>
    </row>
    <row r="658" spans="2:10">
      <c r="B658" s="272"/>
      <c r="C658" s="273" t="s">
        <v>1583</v>
      </c>
      <c r="D658" s="71" t="s">
        <v>1355</v>
      </c>
      <c r="E658" s="273" t="s">
        <v>1095</v>
      </c>
      <c r="F658" s="71" t="s">
        <v>375</v>
      </c>
      <c r="G658" s="71">
        <v>220</v>
      </c>
      <c r="H658" s="72">
        <v>30.7</v>
      </c>
      <c r="I658" s="72"/>
      <c r="J658" s="72">
        <v>1</v>
      </c>
    </row>
    <row r="659" spans="2:10">
      <c r="B659" s="272"/>
      <c r="C659" s="273" t="s">
        <v>1584</v>
      </c>
      <c r="D659" s="71" t="s">
        <v>621</v>
      </c>
      <c r="E659" s="273" t="s">
        <v>942</v>
      </c>
      <c r="F659" s="71" t="s">
        <v>375</v>
      </c>
      <c r="G659" s="71">
        <v>138</v>
      </c>
      <c r="H659" s="72">
        <v>87.5</v>
      </c>
      <c r="I659" s="72"/>
      <c r="J659" s="72">
        <v>1</v>
      </c>
    </row>
    <row r="660" spans="2:10">
      <c r="B660" s="272"/>
      <c r="C660" s="273" t="s">
        <v>1585</v>
      </c>
      <c r="D660" s="71" t="s">
        <v>1507</v>
      </c>
      <c r="E660" s="273" t="s">
        <v>1586</v>
      </c>
      <c r="F660" s="71" t="s">
        <v>375</v>
      </c>
      <c r="G660" s="71">
        <v>138</v>
      </c>
      <c r="H660" s="72">
        <v>6.2</v>
      </c>
      <c r="I660" s="72">
        <v>400</v>
      </c>
      <c r="J660" s="72">
        <v>1</v>
      </c>
    </row>
    <row r="661" spans="2:10">
      <c r="B661" s="272"/>
      <c r="C661" s="273" t="s">
        <v>1587</v>
      </c>
      <c r="D661" s="71" t="s">
        <v>1518</v>
      </c>
      <c r="E661" s="273" t="s">
        <v>591</v>
      </c>
      <c r="F661" s="71" t="s">
        <v>375</v>
      </c>
      <c r="G661" s="71">
        <v>220</v>
      </c>
      <c r="H661" s="72">
        <v>55.11</v>
      </c>
      <c r="I661" s="72"/>
      <c r="J661" s="72">
        <v>1</v>
      </c>
    </row>
    <row r="662" spans="2:10">
      <c r="B662" s="272"/>
      <c r="C662" s="273" t="s">
        <v>1588</v>
      </c>
      <c r="D662" s="71" t="s">
        <v>1494</v>
      </c>
      <c r="E662" s="273" t="s">
        <v>1589</v>
      </c>
      <c r="F662" s="71" t="s">
        <v>375</v>
      </c>
      <c r="G662" s="71">
        <v>138</v>
      </c>
      <c r="H662" s="72">
        <v>9.07</v>
      </c>
      <c r="I662" s="72"/>
      <c r="J662" s="72">
        <v>1</v>
      </c>
    </row>
    <row r="663" spans="2:10">
      <c r="B663" s="272"/>
      <c r="C663" s="273" t="s">
        <v>1590</v>
      </c>
      <c r="D663" s="71" t="s">
        <v>610</v>
      </c>
      <c r="E663" s="273" t="s">
        <v>1542</v>
      </c>
      <c r="F663" s="71" t="s">
        <v>375</v>
      </c>
      <c r="G663" s="71">
        <v>220</v>
      </c>
      <c r="H663" s="72">
        <v>149.21</v>
      </c>
      <c r="I663" s="72">
        <v>400</v>
      </c>
      <c r="J663" s="72">
        <v>1</v>
      </c>
    </row>
    <row r="664" spans="2:10">
      <c r="B664" s="272"/>
      <c r="C664" s="273" t="s">
        <v>1591</v>
      </c>
      <c r="D664" s="71" t="s">
        <v>575</v>
      </c>
      <c r="E664" s="273" t="s">
        <v>394</v>
      </c>
      <c r="F664" s="71" t="s">
        <v>375</v>
      </c>
      <c r="G664" s="71">
        <v>220</v>
      </c>
      <c r="H664" s="72">
        <v>180.7</v>
      </c>
      <c r="I664" s="72">
        <v>400</v>
      </c>
      <c r="J664" s="72">
        <v>1</v>
      </c>
    </row>
    <row r="665" spans="2:10">
      <c r="B665" s="272"/>
      <c r="C665" s="273" t="s">
        <v>1577</v>
      </c>
      <c r="D665" s="71" t="s">
        <v>1592</v>
      </c>
      <c r="E665" s="273" t="s">
        <v>1593</v>
      </c>
      <c r="F665" s="71" t="s">
        <v>375</v>
      </c>
      <c r="G665" s="71">
        <v>220</v>
      </c>
      <c r="H665" s="72">
        <v>88.63</v>
      </c>
      <c r="I665" s="72"/>
      <c r="J665" s="72">
        <v>1</v>
      </c>
    </row>
    <row r="666" spans="2:10">
      <c r="B666" s="272"/>
      <c r="C666" s="273" t="s">
        <v>1594</v>
      </c>
      <c r="D666" s="71" t="s">
        <v>1592</v>
      </c>
      <c r="E666" s="273" t="s">
        <v>1595</v>
      </c>
      <c r="F666" s="71" t="s">
        <v>375</v>
      </c>
      <c r="G666" s="71">
        <v>220</v>
      </c>
      <c r="H666" s="72">
        <v>55.66</v>
      </c>
      <c r="I666" s="72"/>
      <c r="J666" s="72">
        <v>1</v>
      </c>
    </row>
    <row r="667" spans="2:10">
      <c r="B667" s="272" t="s">
        <v>1596</v>
      </c>
      <c r="C667" s="273" t="s">
        <v>1597</v>
      </c>
      <c r="D667" s="71" t="s">
        <v>456</v>
      </c>
      <c r="E667" s="273" t="s">
        <v>390</v>
      </c>
      <c r="F667" s="71" t="s">
        <v>375</v>
      </c>
      <c r="G667" s="71">
        <v>220</v>
      </c>
      <c r="H667" s="72">
        <v>106.74</v>
      </c>
      <c r="I667" s="72">
        <v>392.99</v>
      </c>
      <c r="J667" s="72">
        <v>1</v>
      </c>
    </row>
    <row r="668" spans="2:10">
      <c r="B668" s="272"/>
      <c r="C668" s="273" t="s">
        <v>1598</v>
      </c>
      <c r="D668" s="71" t="s">
        <v>456</v>
      </c>
      <c r="E668" s="273" t="s">
        <v>390</v>
      </c>
      <c r="F668" s="71" t="s">
        <v>375</v>
      </c>
      <c r="G668" s="71">
        <v>220</v>
      </c>
      <c r="H668" s="72">
        <v>106.74</v>
      </c>
      <c r="I668" s="72">
        <v>392.99</v>
      </c>
      <c r="J668" s="72">
        <v>1</v>
      </c>
    </row>
    <row r="669" spans="2:10">
      <c r="B669" s="272"/>
      <c r="C669" s="273" t="s">
        <v>1599</v>
      </c>
      <c r="D669" s="71" t="s">
        <v>390</v>
      </c>
      <c r="E669" s="273" t="s">
        <v>631</v>
      </c>
      <c r="F669" s="71" t="s">
        <v>375</v>
      </c>
      <c r="G669" s="71">
        <v>220</v>
      </c>
      <c r="H669" s="72">
        <v>124.33</v>
      </c>
      <c r="I669" s="72">
        <v>392.99</v>
      </c>
      <c r="J669" s="72">
        <v>1</v>
      </c>
    </row>
    <row r="670" spans="2:10">
      <c r="B670" s="272"/>
      <c r="C670" s="273" t="s">
        <v>1600</v>
      </c>
      <c r="D670" s="71" t="s">
        <v>883</v>
      </c>
      <c r="E670" s="273" t="s">
        <v>390</v>
      </c>
      <c r="F670" s="71" t="s">
        <v>375</v>
      </c>
      <c r="G670" s="71">
        <v>220</v>
      </c>
      <c r="H670" s="72">
        <v>196.62</v>
      </c>
      <c r="I670" s="72">
        <v>392.99</v>
      </c>
      <c r="J670" s="72">
        <v>1</v>
      </c>
    </row>
    <row r="671" spans="2:10">
      <c r="B671" s="272"/>
      <c r="C671" s="273" t="s">
        <v>1600</v>
      </c>
      <c r="D671" s="71" t="s">
        <v>1601</v>
      </c>
      <c r="E671" s="273" t="s">
        <v>1602</v>
      </c>
      <c r="F671" s="71" t="s">
        <v>375</v>
      </c>
      <c r="G671" s="71">
        <v>220</v>
      </c>
      <c r="H671" s="72">
        <v>97.6</v>
      </c>
      <c r="I671" s="72"/>
      <c r="J671" s="72">
        <v>1</v>
      </c>
    </row>
    <row r="672" spans="2:10">
      <c r="B672" s="272"/>
      <c r="C672" s="273" t="s">
        <v>1603</v>
      </c>
      <c r="D672" s="71" t="s">
        <v>1604</v>
      </c>
      <c r="E672" s="273" t="s">
        <v>1605</v>
      </c>
      <c r="F672" s="71" t="s">
        <v>375</v>
      </c>
      <c r="G672" s="71">
        <v>220</v>
      </c>
      <c r="H672" s="72">
        <v>97.2</v>
      </c>
      <c r="I672" s="72"/>
      <c r="J672" s="72">
        <v>1</v>
      </c>
    </row>
    <row r="673" spans="2:10">
      <c r="B673" s="274" t="s">
        <v>131</v>
      </c>
      <c r="C673" s="273" t="s">
        <v>1606</v>
      </c>
      <c r="D673" s="71" t="s">
        <v>863</v>
      </c>
      <c r="E673" s="273" t="s">
        <v>1607</v>
      </c>
      <c r="F673" s="71" t="s">
        <v>375</v>
      </c>
      <c r="G673" s="71">
        <v>138</v>
      </c>
      <c r="H673" s="72">
        <v>14.4</v>
      </c>
      <c r="I673" s="72">
        <v>314.14999999999998</v>
      </c>
      <c r="J673" s="72">
        <v>1</v>
      </c>
    </row>
    <row r="674" spans="2:10">
      <c r="B674" s="274" t="s">
        <v>1608</v>
      </c>
      <c r="C674" s="273" t="s">
        <v>1609</v>
      </c>
      <c r="D674" s="71" t="s">
        <v>1610</v>
      </c>
      <c r="E674" s="273" t="s">
        <v>386</v>
      </c>
      <c r="F674" s="71" t="s">
        <v>375</v>
      </c>
      <c r="G674" s="71">
        <v>500</v>
      </c>
      <c r="H674" s="72">
        <v>57.8</v>
      </c>
      <c r="I674" s="72">
        <v>1602</v>
      </c>
      <c r="J674" s="72">
        <v>1</v>
      </c>
    </row>
    <row r="675" spans="2:10">
      <c r="B675" s="272" t="s">
        <v>96</v>
      </c>
      <c r="C675" s="273" t="s">
        <v>1611</v>
      </c>
      <c r="D675" s="71" t="s">
        <v>888</v>
      </c>
      <c r="E675" s="273" t="s">
        <v>887</v>
      </c>
      <c r="F675" s="71" t="s">
        <v>375</v>
      </c>
      <c r="G675" s="71">
        <v>138</v>
      </c>
      <c r="H675" s="72">
        <v>89.28</v>
      </c>
      <c r="I675" s="72">
        <v>384</v>
      </c>
      <c r="J675" s="72">
        <v>1</v>
      </c>
    </row>
    <row r="676" spans="2:10">
      <c r="B676" s="272"/>
      <c r="C676" s="273" t="s">
        <v>1612</v>
      </c>
      <c r="D676" s="71" t="s">
        <v>1613</v>
      </c>
      <c r="E676" s="273" t="s">
        <v>887</v>
      </c>
      <c r="F676" s="71" t="s">
        <v>375</v>
      </c>
      <c r="G676" s="71">
        <v>138</v>
      </c>
      <c r="H676" s="72">
        <v>159.13999999999999</v>
      </c>
      <c r="I676" s="72">
        <v>384</v>
      </c>
      <c r="J676" s="72">
        <v>1</v>
      </c>
    </row>
    <row r="677" spans="2:10">
      <c r="B677" s="272"/>
      <c r="C677" s="273" t="s">
        <v>1614</v>
      </c>
      <c r="D677" s="71" t="s">
        <v>1615</v>
      </c>
      <c r="E677" s="273" t="s">
        <v>1616</v>
      </c>
      <c r="F677" s="71" t="s">
        <v>375</v>
      </c>
      <c r="G677" s="71">
        <v>138</v>
      </c>
      <c r="H677" s="72">
        <v>78.599999999999994</v>
      </c>
      <c r="I677" s="72"/>
      <c r="J677" s="72">
        <v>1</v>
      </c>
    </row>
    <row r="678" spans="2:10">
      <c r="B678" s="272"/>
      <c r="C678" s="273" t="s">
        <v>1617</v>
      </c>
      <c r="D678" s="71" t="s">
        <v>1616</v>
      </c>
      <c r="E678" s="273" t="s">
        <v>96</v>
      </c>
      <c r="F678" s="71" t="s">
        <v>375</v>
      </c>
      <c r="G678" s="71">
        <v>138</v>
      </c>
      <c r="H678" s="72">
        <v>3.4</v>
      </c>
      <c r="I678" s="72"/>
      <c r="J678" s="72">
        <v>1</v>
      </c>
    </row>
    <row r="679" spans="2:10">
      <c r="B679" s="272"/>
      <c r="C679" s="273" t="s">
        <v>895</v>
      </c>
      <c r="D679" s="71" t="s">
        <v>896</v>
      </c>
      <c r="E679" s="273" t="s">
        <v>721</v>
      </c>
      <c r="F679" s="71" t="s">
        <v>375</v>
      </c>
      <c r="G679" s="71">
        <v>60</v>
      </c>
      <c r="H679" s="72">
        <v>3.6</v>
      </c>
      <c r="I679" s="72">
        <v>385</v>
      </c>
      <c r="J679" s="72">
        <v>1</v>
      </c>
    </row>
    <row r="680" spans="2:10">
      <c r="B680" s="274" t="s">
        <v>1618</v>
      </c>
      <c r="C680" s="273" t="s">
        <v>1619</v>
      </c>
      <c r="D680" s="71" t="s">
        <v>1620</v>
      </c>
      <c r="E680" s="273" t="s">
        <v>1618</v>
      </c>
      <c r="F680" s="71" t="s">
        <v>400</v>
      </c>
      <c r="G680" s="71">
        <v>50</v>
      </c>
      <c r="H680" s="72">
        <v>67.28</v>
      </c>
      <c r="I680" s="72"/>
      <c r="J680" s="72">
        <v>1</v>
      </c>
    </row>
    <row r="681" spans="2:10">
      <c r="B681" s="272" t="s">
        <v>1621</v>
      </c>
      <c r="C681" s="273" t="s">
        <v>1622</v>
      </c>
      <c r="D681" s="71" t="s">
        <v>1130</v>
      </c>
      <c r="E681" s="273" t="s">
        <v>1623</v>
      </c>
      <c r="F681" s="71" t="s">
        <v>375</v>
      </c>
      <c r="G681" s="71">
        <v>138</v>
      </c>
      <c r="H681" s="72">
        <v>49</v>
      </c>
      <c r="I681" s="72">
        <v>565</v>
      </c>
      <c r="J681" s="72">
        <v>1</v>
      </c>
    </row>
    <row r="682" spans="2:10">
      <c r="B682" s="272"/>
      <c r="C682" s="273" t="s">
        <v>1624</v>
      </c>
      <c r="D682" s="71" t="s">
        <v>1623</v>
      </c>
      <c r="E682" s="273" t="s">
        <v>1625</v>
      </c>
      <c r="F682" s="71" t="s">
        <v>375</v>
      </c>
      <c r="G682" s="71">
        <v>138</v>
      </c>
      <c r="H682" s="72">
        <v>63.832000000000001</v>
      </c>
      <c r="I682" s="72">
        <v>455</v>
      </c>
      <c r="J682" s="72">
        <v>1</v>
      </c>
    </row>
    <row r="683" spans="2:10">
      <c r="B683" s="272"/>
      <c r="C683" s="273" t="s">
        <v>1626</v>
      </c>
      <c r="D683" s="71" t="s">
        <v>1627</v>
      </c>
      <c r="E683" s="273" t="s">
        <v>1505</v>
      </c>
      <c r="F683" s="71" t="s">
        <v>375</v>
      </c>
      <c r="G683" s="71">
        <v>33</v>
      </c>
      <c r="H683" s="72">
        <v>4.68</v>
      </c>
      <c r="I683" s="72">
        <v>255</v>
      </c>
      <c r="J683" s="72">
        <v>1</v>
      </c>
    </row>
    <row r="684" spans="2:10">
      <c r="B684" s="272"/>
      <c r="C684" s="273" t="s">
        <v>1628</v>
      </c>
      <c r="D684" s="71" t="s">
        <v>1627</v>
      </c>
      <c r="E684" s="273" t="s">
        <v>1629</v>
      </c>
      <c r="F684" s="71" t="s">
        <v>375</v>
      </c>
      <c r="G684" s="71">
        <v>33</v>
      </c>
      <c r="H684" s="72">
        <v>10.06</v>
      </c>
      <c r="I684" s="72">
        <v>255</v>
      </c>
      <c r="J684" s="72">
        <v>1</v>
      </c>
    </row>
    <row r="685" spans="2:10">
      <c r="B685" s="272"/>
      <c r="C685" s="273" t="s">
        <v>1630</v>
      </c>
      <c r="D685" s="71" t="s">
        <v>1631</v>
      </c>
      <c r="E685" s="273" t="s">
        <v>1632</v>
      </c>
      <c r="F685" s="71" t="s">
        <v>375</v>
      </c>
      <c r="G685" s="71">
        <v>33</v>
      </c>
      <c r="H685" s="72">
        <v>0.76100000000000001</v>
      </c>
      <c r="I685" s="72">
        <v>255</v>
      </c>
      <c r="J685" s="72">
        <v>1</v>
      </c>
    </row>
    <row r="686" spans="2:10">
      <c r="B686" s="272"/>
      <c r="C686" s="273" t="s">
        <v>1633</v>
      </c>
      <c r="D686" s="71" t="s">
        <v>1627</v>
      </c>
      <c r="E686" s="273" t="s">
        <v>1634</v>
      </c>
      <c r="F686" s="71" t="s">
        <v>375</v>
      </c>
      <c r="G686" s="71">
        <v>33</v>
      </c>
      <c r="H686" s="72">
        <v>13.777999999999999</v>
      </c>
      <c r="I686" s="72">
        <v>255</v>
      </c>
      <c r="J686" s="72">
        <v>1</v>
      </c>
    </row>
    <row r="687" spans="2:10">
      <c r="B687" s="272"/>
      <c r="C687" s="273" t="s">
        <v>1635</v>
      </c>
      <c r="D687" s="71" t="s">
        <v>1634</v>
      </c>
      <c r="E687" s="273" t="s">
        <v>1636</v>
      </c>
      <c r="F687" s="71" t="s">
        <v>375</v>
      </c>
      <c r="G687" s="71">
        <v>33</v>
      </c>
      <c r="H687" s="72">
        <v>11.182</v>
      </c>
      <c r="I687" s="72">
        <v>255</v>
      </c>
      <c r="J687" s="72">
        <v>1</v>
      </c>
    </row>
    <row r="688" spans="2:10">
      <c r="B688" s="272"/>
      <c r="C688" s="273" t="s">
        <v>1637</v>
      </c>
      <c r="D688" s="71" t="s">
        <v>1636</v>
      </c>
      <c r="E688" s="273" t="s">
        <v>1638</v>
      </c>
      <c r="F688" s="71" t="s">
        <v>375</v>
      </c>
      <c r="G688" s="71">
        <v>33</v>
      </c>
      <c r="H688" s="72">
        <v>9.7319999999999993</v>
      </c>
      <c r="I688" s="72">
        <v>255</v>
      </c>
      <c r="J688" s="72">
        <v>1</v>
      </c>
    </row>
    <row r="689" spans="2:10">
      <c r="B689" s="272"/>
      <c r="C689" s="273" t="s">
        <v>1639</v>
      </c>
      <c r="D689" s="71" t="s">
        <v>1638</v>
      </c>
      <c r="E689" s="273" t="s">
        <v>1640</v>
      </c>
      <c r="F689" s="71" t="s">
        <v>375</v>
      </c>
      <c r="G689" s="71">
        <v>33</v>
      </c>
      <c r="H689" s="72">
        <v>4.2779999999999996</v>
      </c>
      <c r="I689" s="72">
        <v>235</v>
      </c>
      <c r="J689" s="72">
        <v>1</v>
      </c>
    </row>
    <row r="690" spans="2:10">
      <c r="B690" s="272"/>
      <c r="C690" s="273" t="s">
        <v>1641</v>
      </c>
      <c r="D690" s="71" t="s">
        <v>599</v>
      </c>
      <c r="E690" s="273" t="s">
        <v>1642</v>
      </c>
      <c r="F690" s="71" t="s">
        <v>375</v>
      </c>
      <c r="G690" s="71">
        <v>33</v>
      </c>
      <c r="H690" s="72">
        <v>1.3</v>
      </c>
      <c r="I690" s="72">
        <v>331</v>
      </c>
      <c r="J690" s="72">
        <v>1</v>
      </c>
    </row>
    <row r="691" spans="2:10">
      <c r="B691" s="272"/>
      <c r="C691" s="273" t="s">
        <v>1643</v>
      </c>
      <c r="D691" s="71" t="s">
        <v>599</v>
      </c>
      <c r="E691" s="273" t="s">
        <v>1642</v>
      </c>
      <c r="F691" s="71" t="s">
        <v>375</v>
      </c>
      <c r="G691" s="71">
        <v>33</v>
      </c>
      <c r="H691" s="72">
        <v>1.3</v>
      </c>
      <c r="I691" s="72">
        <v>331</v>
      </c>
      <c r="J691" s="72">
        <v>1</v>
      </c>
    </row>
    <row r="692" spans="2:10">
      <c r="B692" s="272"/>
      <c r="C692" s="273" t="s">
        <v>1644</v>
      </c>
      <c r="D692" s="71" t="s">
        <v>599</v>
      </c>
      <c r="E692" s="273" t="s">
        <v>638</v>
      </c>
      <c r="F692" s="71" t="s">
        <v>375</v>
      </c>
      <c r="G692" s="71">
        <v>33</v>
      </c>
      <c r="H692" s="72">
        <v>8.4</v>
      </c>
      <c r="I692" s="72">
        <v>331</v>
      </c>
      <c r="J692" s="72">
        <v>1</v>
      </c>
    </row>
    <row r="693" spans="2:10">
      <c r="B693" s="272"/>
      <c r="C693" s="273" t="s">
        <v>1645</v>
      </c>
      <c r="D693" s="71" t="s">
        <v>599</v>
      </c>
      <c r="E693" s="273" t="s">
        <v>638</v>
      </c>
      <c r="F693" s="71" t="s">
        <v>375</v>
      </c>
      <c r="G693" s="71">
        <v>33</v>
      </c>
      <c r="H693" s="72">
        <v>8.4</v>
      </c>
      <c r="I693" s="72">
        <v>331</v>
      </c>
      <c r="J693" s="72">
        <v>1</v>
      </c>
    </row>
    <row r="694" spans="2:10">
      <c r="B694" s="272"/>
      <c r="C694" s="273" t="s">
        <v>1646</v>
      </c>
      <c r="D694" s="71" t="s">
        <v>1647</v>
      </c>
      <c r="E694" s="273" t="s">
        <v>1648</v>
      </c>
      <c r="F694" s="71" t="s">
        <v>375</v>
      </c>
      <c r="G694" s="71">
        <v>33</v>
      </c>
      <c r="H694" s="72">
        <v>6.5</v>
      </c>
      <c r="I694" s="72">
        <v>235</v>
      </c>
      <c r="J694" s="72">
        <v>1</v>
      </c>
    </row>
    <row r="695" spans="2:10">
      <c r="B695" s="272"/>
      <c r="C695" s="273" t="s">
        <v>1649</v>
      </c>
      <c r="D695" s="71" t="s">
        <v>1650</v>
      </c>
      <c r="E695" s="273" t="s">
        <v>1651</v>
      </c>
      <c r="F695" s="71" t="s">
        <v>375</v>
      </c>
      <c r="G695" s="71">
        <v>33</v>
      </c>
      <c r="H695" s="72">
        <v>1.5</v>
      </c>
      <c r="I695" s="72">
        <v>410</v>
      </c>
      <c r="J695" s="72">
        <v>1</v>
      </c>
    </row>
    <row r="696" spans="2:10">
      <c r="B696" s="272"/>
      <c r="C696" s="273" t="s">
        <v>1652</v>
      </c>
      <c r="D696" s="71" t="s">
        <v>456</v>
      </c>
      <c r="E696" s="273" t="s">
        <v>1653</v>
      </c>
      <c r="F696" s="71" t="s">
        <v>375</v>
      </c>
      <c r="G696" s="71">
        <v>33</v>
      </c>
      <c r="H696" s="72">
        <v>6.7130000000000001</v>
      </c>
      <c r="I696" s="72">
        <v>340</v>
      </c>
      <c r="J696" s="72">
        <v>1</v>
      </c>
    </row>
    <row r="697" spans="2:10">
      <c r="B697" s="272"/>
      <c r="C697" s="273" t="s">
        <v>1654</v>
      </c>
      <c r="D697" s="71" t="s">
        <v>638</v>
      </c>
      <c r="E697" s="273" t="s">
        <v>1655</v>
      </c>
      <c r="F697" s="71" t="s">
        <v>375</v>
      </c>
      <c r="G697" s="71">
        <v>33</v>
      </c>
      <c r="H697" s="72">
        <v>0.04</v>
      </c>
      <c r="I697" s="72">
        <v>368</v>
      </c>
      <c r="J697" s="72">
        <v>1</v>
      </c>
    </row>
    <row r="698" spans="2:10">
      <c r="B698" s="272"/>
      <c r="C698" s="273" t="s">
        <v>1656</v>
      </c>
      <c r="D698" s="71" t="s">
        <v>1657</v>
      </c>
      <c r="E698" s="273" t="s">
        <v>638</v>
      </c>
      <c r="F698" s="71" t="s">
        <v>375</v>
      </c>
      <c r="G698" s="71">
        <v>33</v>
      </c>
      <c r="H698" s="72">
        <v>3.1589999999999998</v>
      </c>
      <c r="I698" s="72">
        <v>340</v>
      </c>
      <c r="J698" s="72">
        <v>1</v>
      </c>
    </row>
    <row r="699" spans="2:10">
      <c r="B699" s="272"/>
      <c r="C699" s="273" t="s">
        <v>1658</v>
      </c>
      <c r="D699" s="71" t="s">
        <v>456</v>
      </c>
      <c r="E699" s="273" t="s">
        <v>638</v>
      </c>
      <c r="F699" s="71" t="s">
        <v>375</v>
      </c>
      <c r="G699" s="71">
        <v>33</v>
      </c>
      <c r="H699" s="72">
        <v>8.17</v>
      </c>
      <c r="I699" s="72">
        <v>368</v>
      </c>
      <c r="J699" s="72">
        <v>1</v>
      </c>
    </row>
    <row r="700" spans="2:10">
      <c r="B700" s="272"/>
      <c r="C700" s="273" t="s">
        <v>1659</v>
      </c>
      <c r="D700" s="71" t="s">
        <v>1660</v>
      </c>
      <c r="E700" s="273" t="s">
        <v>1661</v>
      </c>
      <c r="F700" s="71" t="s">
        <v>375</v>
      </c>
      <c r="G700" s="71">
        <v>33</v>
      </c>
      <c r="H700" s="72">
        <v>0.2702</v>
      </c>
      <c r="I700" s="72">
        <v>368</v>
      </c>
      <c r="J700" s="72">
        <v>1</v>
      </c>
    </row>
    <row r="701" spans="2:10">
      <c r="B701" s="272"/>
      <c r="C701" s="273" t="s">
        <v>1662</v>
      </c>
      <c r="D701" s="71" t="s">
        <v>456</v>
      </c>
      <c r="E701" s="273" t="s">
        <v>638</v>
      </c>
      <c r="F701" s="71" t="s">
        <v>375</v>
      </c>
      <c r="G701" s="71">
        <v>33</v>
      </c>
      <c r="H701" s="72">
        <v>8.17</v>
      </c>
      <c r="I701" s="72">
        <v>368</v>
      </c>
      <c r="J701" s="72">
        <v>1</v>
      </c>
    </row>
    <row r="702" spans="2:10">
      <c r="B702" s="272"/>
      <c r="C702" s="273" t="s">
        <v>1663</v>
      </c>
      <c r="D702" s="71" t="s">
        <v>456</v>
      </c>
      <c r="E702" s="273" t="s">
        <v>1494</v>
      </c>
      <c r="F702" s="71" t="s">
        <v>375</v>
      </c>
      <c r="G702" s="71">
        <v>33</v>
      </c>
      <c r="H702" s="72">
        <v>8.3699999999999992</v>
      </c>
      <c r="I702" s="72">
        <v>331</v>
      </c>
      <c r="J702" s="72">
        <v>1</v>
      </c>
    </row>
    <row r="703" spans="2:10">
      <c r="B703" s="272"/>
      <c r="C703" s="273" t="s">
        <v>1664</v>
      </c>
      <c r="D703" s="71" t="s">
        <v>456</v>
      </c>
      <c r="E703" s="273" t="s">
        <v>1494</v>
      </c>
      <c r="F703" s="71" t="s">
        <v>375</v>
      </c>
      <c r="G703" s="71">
        <v>33</v>
      </c>
      <c r="H703" s="72">
        <v>8.3699999999999992</v>
      </c>
      <c r="I703" s="72">
        <v>331</v>
      </c>
      <c r="J703" s="72">
        <v>1</v>
      </c>
    </row>
    <row r="704" spans="2:10">
      <c r="B704" s="272"/>
      <c r="C704" s="273" t="s">
        <v>1665</v>
      </c>
      <c r="D704" s="71" t="s">
        <v>1494</v>
      </c>
      <c r="E704" s="273" t="s">
        <v>1666</v>
      </c>
      <c r="F704" s="71" t="s">
        <v>375</v>
      </c>
      <c r="G704" s="71">
        <v>33</v>
      </c>
      <c r="H704" s="72">
        <v>4.1120000000000001</v>
      </c>
      <c r="I704" s="72">
        <v>455</v>
      </c>
      <c r="J704" s="72">
        <v>1</v>
      </c>
    </row>
    <row r="705" spans="2:10">
      <c r="B705" s="272"/>
      <c r="C705" s="273" t="s">
        <v>1667</v>
      </c>
      <c r="D705" s="71" t="s">
        <v>599</v>
      </c>
      <c r="E705" s="273" t="s">
        <v>1668</v>
      </c>
      <c r="F705" s="71" t="s">
        <v>375</v>
      </c>
      <c r="G705" s="71">
        <v>33</v>
      </c>
      <c r="H705" s="72">
        <v>9.77</v>
      </c>
      <c r="I705" s="72">
        <v>331</v>
      </c>
      <c r="J705" s="72">
        <v>1</v>
      </c>
    </row>
    <row r="706" spans="2:10">
      <c r="B706" s="272"/>
      <c r="C706" s="273" t="s">
        <v>1669</v>
      </c>
      <c r="D706" s="71" t="s">
        <v>599</v>
      </c>
      <c r="E706" s="273" t="s">
        <v>1668</v>
      </c>
      <c r="F706" s="71" t="s">
        <v>375</v>
      </c>
      <c r="G706" s="71">
        <v>33</v>
      </c>
      <c r="H706" s="72">
        <v>9.77</v>
      </c>
      <c r="I706" s="72">
        <v>331</v>
      </c>
      <c r="J706" s="72">
        <v>1</v>
      </c>
    </row>
    <row r="707" spans="2:10">
      <c r="B707" s="272"/>
      <c r="C707" s="273" t="s">
        <v>1670</v>
      </c>
      <c r="D707" s="71" t="s">
        <v>1623</v>
      </c>
      <c r="E707" s="273" t="s">
        <v>1671</v>
      </c>
      <c r="F707" s="71" t="s">
        <v>375</v>
      </c>
      <c r="G707" s="71">
        <v>60</v>
      </c>
      <c r="H707" s="72">
        <v>92.84</v>
      </c>
      <c r="I707" s="72">
        <v>340</v>
      </c>
      <c r="J707" s="72">
        <v>1</v>
      </c>
    </row>
    <row r="708" spans="2:10">
      <c r="B708" s="272"/>
      <c r="C708" s="273" t="s">
        <v>1672</v>
      </c>
      <c r="D708" s="71" t="s">
        <v>378</v>
      </c>
      <c r="E708" s="273" t="s">
        <v>1673</v>
      </c>
      <c r="F708" s="71" t="s">
        <v>375</v>
      </c>
      <c r="G708" s="71">
        <v>60</v>
      </c>
      <c r="H708" s="72">
        <v>63</v>
      </c>
      <c r="I708" s="72">
        <v>365</v>
      </c>
      <c r="J708" s="72">
        <v>1</v>
      </c>
    </row>
    <row r="709" spans="2:10">
      <c r="B709" s="272"/>
      <c r="C709" s="273" t="s">
        <v>1674</v>
      </c>
      <c r="D709" s="71" t="s">
        <v>1675</v>
      </c>
      <c r="E709" s="273" t="s">
        <v>1676</v>
      </c>
      <c r="F709" s="71" t="s">
        <v>375</v>
      </c>
      <c r="G709" s="71">
        <v>60</v>
      </c>
      <c r="H709" s="72">
        <v>75.900000000000006</v>
      </c>
      <c r="I709" s="72"/>
      <c r="J709" s="72">
        <v>1</v>
      </c>
    </row>
    <row r="710" spans="2:10">
      <c r="B710" s="272"/>
      <c r="C710" s="273" t="s">
        <v>1677</v>
      </c>
      <c r="D710" s="71" t="s">
        <v>1678</v>
      </c>
      <c r="E710" s="273" t="s">
        <v>1679</v>
      </c>
      <c r="F710" s="71" t="s">
        <v>375</v>
      </c>
      <c r="G710" s="71">
        <v>33</v>
      </c>
      <c r="H710" s="72">
        <v>1</v>
      </c>
      <c r="I710" s="72"/>
      <c r="J710" s="72">
        <v>1</v>
      </c>
    </row>
    <row r="711" spans="2:10">
      <c r="B711" s="272"/>
      <c r="C711" s="273" t="s">
        <v>1680</v>
      </c>
      <c r="D711" s="71" t="s">
        <v>456</v>
      </c>
      <c r="E711" s="273" t="s">
        <v>1681</v>
      </c>
      <c r="F711" s="71" t="s">
        <v>375</v>
      </c>
      <c r="G711" s="71">
        <v>33</v>
      </c>
      <c r="H711" s="72">
        <v>8.1999999999999993</v>
      </c>
      <c r="I711" s="72"/>
      <c r="J711" s="72">
        <v>1</v>
      </c>
    </row>
    <row r="712" spans="2:10">
      <c r="B712" s="272"/>
      <c r="C712" s="273" t="s">
        <v>1682</v>
      </c>
      <c r="D712" s="71" t="s">
        <v>456</v>
      </c>
      <c r="E712" s="273" t="s">
        <v>638</v>
      </c>
      <c r="F712" s="71" t="s">
        <v>375</v>
      </c>
      <c r="G712" s="71">
        <v>138</v>
      </c>
      <c r="H712" s="72">
        <v>10.4</v>
      </c>
      <c r="I712" s="72">
        <v>251</v>
      </c>
      <c r="J712" s="72">
        <v>1</v>
      </c>
    </row>
    <row r="713" spans="2:10">
      <c r="B713" s="274" t="s">
        <v>1683</v>
      </c>
      <c r="C713" s="273" t="s">
        <v>1684</v>
      </c>
      <c r="D713" s="71" t="s">
        <v>378</v>
      </c>
      <c r="E713" s="273" t="s">
        <v>1685</v>
      </c>
      <c r="F713" s="71" t="s">
        <v>375</v>
      </c>
      <c r="G713" s="71">
        <v>220</v>
      </c>
      <c r="H713" s="72">
        <v>9.1999999999999993</v>
      </c>
      <c r="I713" s="72"/>
      <c r="J713" s="72">
        <v>1</v>
      </c>
    </row>
    <row r="714" spans="2:10">
      <c r="B714" s="272" t="s">
        <v>10</v>
      </c>
      <c r="C714" s="273" t="s">
        <v>1686</v>
      </c>
      <c r="D714" s="71" t="s">
        <v>1687</v>
      </c>
      <c r="E714" s="273" t="s">
        <v>837</v>
      </c>
      <c r="F714" s="71" t="s">
        <v>375</v>
      </c>
      <c r="G714" s="71">
        <v>60</v>
      </c>
      <c r="H714" s="72">
        <v>34</v>
      </c>
      <c r="I714" s="72"/>
      <c r="J714" s="72">
        <v>1</v>
      </c>
    </row>
    <row r="715" spans="2:10">
      <c r="B715" s="272"/>
      <c r="C715" s="273" t="s">
        <v>1688</v>
      </c>
      <c r="D715" s="71" t="s">
        <v>857</v>
      </c>
      <c r="E715" s="273" t="s">
        <v>1689</v>
      </c>
      <c r="F715" s="71" t="s">
        <v>375</v>
      </c>
      <c r="G715" s="71">
        <v>60</v>
      </c>
      <c r="H715" s="72">
        <v>8.44</v>
      </c>
      <c r="I715" s="72"/>
      <c r="J715" s="72">
        <v>1</v>
      </c>
    </row>
    <row r="716" spans="2:10">
      <c r="B716" s="272"/>
      <c r="C716" s="273" t="s">
        <v>1690</v>
      </c>
      <c r="D716" s="71" t="s">
        <v>1691</v>
      </c>
      <c r="E716" s="273" t="s">
        <v>1006</v>
      </c>
      <c r="F716" s="71" t="s">
        <v>375</v>
      </c>
      <c r="G716" s="71">
        <v>60</v>
      </c>
      <c r="H716" s="72">
        <v>60</v>
      </c>
      <c r="I716" s="72"/>
      <c r="J716" s="72">
        <v>1</v>
      </c>
    </row>
    <row r="717" spans="2:10">
      <c r="B717" s="272" t="s">
        <v>1692</v>
      </c>
      <c r="C717" s="273" t="s">
        <v>1693</v>
      </c>
      <c r="D717" s="71" t="s">
        <v>390</v>
      </c>
      <c r="E717" s="273" t="s">
        <v>1088</v>
      </c>
      <c r="F717" s="71" t="s">
        <v>375</v>
      </c>
      <c r="G717" s="71">
        <v>138</v>
      </c>
      <c r="H717" s="72">
        <v>30.76</v>
      </c>
      <c r="I717" s="72">
        <v>668.97</v>
      </c>
      <c r="J717" s="72">
        <v>1</v>
      </c>
    </row>
    <row r="718" spans="2:10">
      <c r="B718" s="272"/>
      <c r="C718" s="273" t="s">
        <v>1694</v>
      </c>
      <c r="D718" s="71" t="s">
        <v>1695</v>
      </c>
      <c r="E718" s="273" t="s">
        <v>390</v>
      </c>
      <c r="F718" s="71" t="s">
        <v>375</v>
      </c>
      <c r="G718" s="71">
        <v>138</v>
      </c>
      <c r="H718" s="72">
        <v>58.5</v>
      </c>
      <c r="I718" s="72">
        <v>543.96</v>
      </c>
      <c r="J718" s="72">
        <v>1</v>
      </c>
    </row>
    <row r="719" spans="2:10">
      <c r="B719" s="272"/>
      <c r="C719" s="273" t="s">
        <v>1696</v>
      </c>
      <c r="D719" s="71" t="s">
        <v>1090</v>
      </c>
      <c r="E719" s="273" t="s">
        <v>1697</v>
      </c>
      <c r="F719" s="71" t="s">
        <v>375</v>
      </c>
      <c r="G719" s="71">
        <v>138</v>
      </c>
      <c r="H719" s="72">
        <v>28</v>
      </c>
      <c r="I719" s="72">
        <v>250.98</v>
      </c>
      <c r="J719" s="72">
        <v>1</v>
      </c>
    </row>
    <row r="720" spans="2:10">
      <c r="B720" s="272"/>
      <c r="C720" s="273" t="s">
        <v>1698</v>
      </c>
      <c r="D720" s="71" t="s">
        <v>1699</v>
      </c>
      <c r="E720" s="273" t="s">
        <v>1697</v>
      </c>
      <c r="F720" s="71" t="s">
        <v>375</v>
      </c>
      <c r="G720" s="71">
        <v>138</v>
      </c>
      <c r="H720" s="72">
        <v>36.74</v>
      </c>
      <c r="I720" s="72"/>
      <c r="J720" s="72">
        <v>1</v>
      </c>
    </row>
    <row r="721" spans="1:10">
      <c r="B721" s="272"/>
      <c r="C721" s="273" t="s">
        <v>1700</v>
      </c>
      <c r="D721" s="71" t="s">
        <v>1090</v>
      </c>
      <c r="E721" s="273" t="s">
        <v>1701</v>
      </c>
      <c r="F721" s="71" t="s">
        <v>375</v>
      </c>
      <c r="G721" s="71">
        <v>138</v>
      </c>
      <c r="H721" s="72">
        <v>5</v>
      </c>
      <c r="I721" s="72">
        <v>250.98</v>
      </c>
      <c r="J721" s="72">
        <v>1</v>
      </c>
    </row>
    <row r="722" spans="1:10">
      <c r="B722" s="272"/>
      <c r="C722" s="273" t="s">
        <v>1702</v>
      </c>
      <c r="D722" s="71" t="s">
        <v>1701</v>
      </c>
      <c r="E722" s="273" t="s">
        <v>1088</v>
      </c>
      <c r="F722" s="71" t="s">
        <v>375</v>
      </c>
      <c r="G722" s="71">
        <v>138</v>
      </c>
      <c r="H722" s="72">
        <v>27</v>
      </c>
      <c r="I722" s="72">
        <v>250.98</v>
      </c>
      <c r="J722" s="72">
        <v>1</v>
      </c>
    </row>
    <row r="723" spans="1:10">
      <c r="B723" s="272"/>
      <c r="C723" s="273" t="s">
        <v>1703</v>
      </c>
      <c r="D723" s="71" t="s">
        <v>1498</v>
      </c>
      <c r="E723" s="273" t="s">
        <v>1704</v>
      </c>
      <c r="F723" s="71" t="s">
        <v>375</v>
      </c>
      <c r="G723" s="71">
        <v>138</v>
      </c>
      <c r="H723" s="72">
        <v>0.5</v>
      </c>
      <c r="I723" s="72">
        <v>300</v>
      </c>
      <c r="J723" s="72">
        <v>1</v>
      </c>
    </row>
    <row r="724" spans="1:10">
      <c r="B724" s="272"/>
      <c r="C724" s="273" t="s">
        <v>1705</v>
      </c>
      <c r="D724" s="71" t="s">
        <v>1090</v>
      </c>
      <c r="E724" s="273" t="s">
        <v>1706</v>
      </c>
      <c r="F724" s="71" t="s">
        <v>375</v>
      </c>
      <c r="G724" s="71">
        <v>138</v>
      </c>
      <c r="H724" s="72">
        <v>1.8</v>
      </c>
      <c r="I724" s="72">
        <v>689.98</v>
      </c>
      <c r="J724" s="72">
        <v>1</v>
      </c>
    </row>
    <row r="725" spans="1:10">
      <c r="B725" s="272"/>
      <c r="C725" s="273" t="s">
        <v>1707</v>
      </c>
      <c r="D725" s="71" t="s">
        <v>1708</v>
      </c>
      <c r="E725" s="273" t="s">
        <v>1699</v>
      </c>
      <c r="F725" s="71" t="s">
        <v>375</v>
      </c>
      <c r="G725" s="71">
        <v>138</v>
      </c>
      <c r="H725" s="72">
        <v>28.89</v>
      </c>
      <c r="I725" s="72"/>
      <c r="J725" s="72">
        <v>1</v>
      </c>
    </row>
    <row r="726" spans="1:10">
      <c r="A726" s="266"/>
      <c r="B726" s="272"/>
      <c r="C726" s="273" t="s">
        <v>1709</v>
      </c>
      <c r="D726" s="71" t="s">
        <v>1695</v>
      </c>
      <c r="E726" s="273" t="s">
        <v>1079</v>
      </c>
      <c r="F726" s="71" t="s">
        <v>375</v>
      </c>
      <c r="G726" s="71">
        <v>138</v>
      </c>
      <c r="H726" s="72">
        <v>9.4499999999999993</v>
      </c>
      <c r="I726" s="72">
        <v>250.98</v>
      </c>
      <c r="J726" s="72">
        <v>1</v>
      </c>
    </row>
    <row r="727" spans="1:10">
      <c r="B727" s="272"/>
      <c r="C727" s="273" t="s">
        <v>1710</v>
      </c>
      <c r="D727" s="71" t="s">
        <v>1695</v>
      </c>
      <c r="E727" s="273" t="s">
        <v>1708</v>
      </c>
      <c r="F727" s="71" t="s">
        <v>375</v>
      </c>
      <c r="G727" s="71">
        <v>138</v>
      </c>
      <c r="H727" s="72">
        <v>14.33</v>
      </c>
      <c r="I727" s="72">
        <v>250.98</v>
      </c>
      <c r="J727" s="72">
        <v>1</v>
      </c>
    </row>
    <row r="728" spans="1:10">
      <c r="B728" s="272"/>
      <c r="C728" s="273" t="s">
        <v>1711</v>
      </c>
      <c r="D728" s="71" t="s">
        <v>1699</v>
      </c>
      <c r="E728" s="273" t="s">
        <v>390</v>
      </c>
      <c r="F728" s="71" t="s">
        <v>375</v>
      </c>
      <c r="G728" s="71">
        <v>220</v>
      </c>
      <c r="H728" s="72">
        <v>150.80000000000001</v>
      </c>
      <c r="I728" s="72"/>
      <c r="J728" s="72">
        <v>1</v>
      </c>
    </row>
    <row r="729" spans="1:10">
      <c r="B729" s="272"/>
      <c r="C729" s="273" t="s">
        <v>1712</v>
      </c>
      <c r="D729" s="71" t="s">
        <v>1699</v>
      </c>
      <c r="E729" s="273" t="s">
        <v>390</v>
      </c>
      <c r="F729" s="71" t="s">
        <v>375</v>
      </c>
      <c r="G729" s="71">
        <v>220</v>
      </c>
      <c r="H729" s="72">
        <v>54</v>
      </c>
      <c r="I729" s="72"/>
      <c r="J729" s="72">
        <v>1</v>
      </c>
    </row>
    <row r="730" spans="1:10">
      <c r="B730" s="272"/>
      <c r="C730" s="273" t="s">
        <v>1713</v>
      </c>
      <c r="D730" s="71" t="s">
        <v>1714</v>
      </c>
      <c r="E730" s="273" t="s">
        <v>1458</v>
      </c>
      <c r="F730" s="71" t="s">
        <v>375</v>
      </c>
      <c r="G730" s="71">
        <v>138</v>
      </c>
      <c r="H730" s="72">
        <v>65.3</v>
      </c>
      <c r="I730" s="72">
        <v>864.9</v>
      </c>
      <c r="J730" s="72">
        <v>1</v>
      </c>
    </row>
    <row r="731" spans="1:10">
      <c r="B731" s="272"/>
      <c r="C731" s="273" t="s">
        <v>1715</v>
      </c>
      <c r="D731" s="71" t="s">
        <v>1716</v>
      </c>
      <c r="E731" s="273" t="s">
        <v>1717</v>
      </c>
      <c r="F731" s="71" t="s">
        <v>375</v>
      </c>
      <c r="G731" s="71">
        <v>220</v>
      </c>
      <c r="H731" s="72">
        <v>0.57999999999999996</v>
      </c>
      <c r="I731" s="72"/>
      <c r="J731" s="72">
        <v>1</v>
      </c>
    </row>
    <row r="732" spans="1:10">
      <c r="B732" s="272"/>
      <c r="C732" s="273" t="s">
        <v>1718</v>
      </c>
      <c r="D732" s="71" t="s">
        <v>1716</v>
      </c>
      <c r="E732" s="273" t="s">
        <v>1717</v>
      </c>
      <c r="F732" s="71" t="s">
        <v>375</v>
      </c>
      <c r="G732" s="71">
        <v>220</v>
      </c>
      <c r="H732" s="72">
        <v>0.57999999999999996</v>
      </c>
      <c r="I732" s="72"/>
      <c r="J732" s="72">
        <v>1</v>
      </c>
    </row>
    <row r="733" spans="1:10">
      <c r="B733" s="272"/>
      <c r="C733" s="273" t="s">
        <v>1719</v>
      </c>
      <c r="D733" s="71" t="s">
        <v>1720</v>
      </c>
      <c r="E733" s="273" t="s">
        <v>1079</v>
      </c>
      <c r="F733" s="71" t="s">
        <v>375</v>
      </c>
      <c r="G733" s="71">
        <v>138</v>
      </c>
      <c r="H733" s="72">
        <v>2.62</v>
      </c>
      <c r="I733" s="72"/>
      <c r="J733" s="72">
        <v>1</v>
      </c>
    </row>
    <row r="734" spans="1:10">
      <c r="B734" s="272" t="s">
        <v>1721</v>
      </c>
      <c r="C734" s="273" t="s">
        <v>1722</v>
      </c>
      <c r="D734" s="71" t="s">
        <v>1723</v>
      </c>
      <c r="E734" s="273" t="s">
        <v>1724</v>
      </c>
      <c r="F734" s="71" t="s">
        <v>375</v>
      </c>
      <c r="G734" s="71">
        <v>138</v>
      </c>
      <c r="H734" s="72">
        <v>63</v>
      </c>
      <c r="I734" s="72">
        <v>200</v>
      </c>
      <c r="J734" s="72">
        <v>1</v>
      </c>
    </row>
    <row r="735" spans="1:10">
      <c r="B735" s="272"/>
      <c r="C735" s="273" t="s">
        <v>1725</v>
      </c>
      <c r="D735" s="71" t="s">
        <v>1724</v>
      </c>
      <c r="E735" s="273" t="s">
        <v>652</v>
      </c>
      <c r="F735" s="71" t="s">
        <v>375</v>
      </c>
      <c r="G735" s="71">
        <v>138</v>
      </c>
      <c r="H735" s="72">
        <v>9.43</v>
      </c>
      <c r="I735" s="72">
        <v>355</v>
      </c>
      <c r="J735" s="72">
        <v>1</v>
      </c>
    </row>
    <row r="736" spans="1:10">
      <c r="B736" s="272"/>
      <c r="C736" s="273" t="s">
        <v>1726</v>
      </c>
      <c r="D736" s="71" t="s">
        <v>1723</v>
      </c>
      <c r="E736" s="273" t="s">
        <v>1724</v>
      </c>
      <c r="F736" s="71" t="s">
        <v>375</v>
      </c>
      <c r="G736" s="71">
        <v>138</v>
      </c>
      <c r="H736" s="72">
        <v>63</v>
      </c>
      <c r="I736" s="72">
        <v>200</v>
      </c>
      <c r="J736" s="72">
        <v>1</v>
      </c>
    </row>
    <row r="737" spans="2:10">
      <c r="B737" s="272"/>
      <c r="C737" s="273" t="s">
        <v>1727</v>
      </c>
      <c r="D737" s="71" t="s">
        <v>749</v>
      </c>
      <c r="E737" s="273" t="s">
        <v>1728</v>
      </c>
      <c r="F737" s="71" t="s">
        <v>375</v>
      </c>
      <c r="G737" s="71">
        <v>138</v>
      </c>
      <c r="H737" s="72">
        <v>13.48</v>
      </c>
      <c r="I737" s="72"/>
      <c r="J737" s="72">
        <v>1</v>
      </c>
    </row>
    <row r="738" spans="2:10">
      <c r="B738" s="272"/>
      <c r="C738" s="273" t="s">
        <v>1729</v>
      </c>
      <c r="D738" s="71" t="s">
        <v>1268</v>
      </c>
      <c r="E738" s="273" t="s">
        <v>1730</v>
      </c>
      <c r="F738" s="71" t="s">
        <v>375</v>
      </c>
      <c r="G738" s="71">
        <v>138</v>
      </c>
      <c r="H738" s="72">
        <v>53.49</v>
      </c>
      <c r="I738" s="72">
        <v>489</v>
      </c>
      <c r="J738" s="72">
        <v>1</v>
      </c>
    </row>
    <row r="739" spans="2:10">
      <c r="B739" s="272"/>
      <c r="C739" s="273" t="s">
        <v>1731</v>
      </c>
      <c r="D739" s="71" t="s">
        <v>1402</v>
      </c>
      <c r="E739" s="273" t="s">
        <v>414</v>
      </c>
      <c r="F739" s="71" t="s">
        <v>375</v>
      </c>
      <c r="G739" s="71">
        <v>138</v>
      </c>
      <c r="H739" s="72">
        <v>1.85</v>
      </c>
      <c r="I739" s="72">
        <v>574</v>
      </c>
      <c r="J739" s="72">
        <v>1</v>
      </c>
    </row>
    <row r="740" spans="2:10">
      <c r="B740" s="272"/>
      <c r="C740" s="273" t="s">
        <v>1732</v>
      </c>
      <c r="D740" s="71" t="s">
        <v>608</v>
      </c>
      <c r="E740" s="273" t="s">
        <v>1268</v>
      </c>
      <c r="F740" s="71" t="s">
        <v>375</v>
      </c>
      <c r="G740" s="71">
        <v>138</v>
      </c>
      <c r="H740" s="72">
        <v>20.47</v>
      </c>
      <c r="I740" s="72">
        <v>489</v>
      </c>
      <c r="J740" s="72">
        <v>1</v>
      </c>
    </row>
    <row r="741" spans="2:10">
      <c r="B741" s="272"/>
      <c r="C741" s="273" t="s">
        <v>1733</v>
      </c>
      <c r="D741" s="71" t="s">
        <v>1728</v>
      </c>
      <c r="E741" s="273" t="s">
        <v>1730</v>
      </c>
      <c r="F741" s="71" t="s">
        <v>375</v>
      </c>
      <c r="G741" s="71">
        <v>220</v>
      </c>
      <c r="H741" s="72">
        <v>50.94</v>
      </c>
      <c r="I741" s="72">
        <v>682</v>
      </c>
      <c r="J741" s="72">
        <v>1</v>
      </c>
    </row>
    <row r="742" spans="2:10">
      <c r="B742" s="272"/>
      <c r="C742" s="273" t="s">
        <v>1734</v>
      </c>
      <c r="D742" s="71" t="s">
        <v>1735</v>
      </c>
      <c r="E742" s="273" t="s">
        <v>1736</v>
      </c>
      <c r="F742" s="71" t="s">
        <v>375</v>
      </c>
      <c r="G742" s="71">
        <v>33</v>
      </c>
      <c r="H742" s="72">
        <v>23.12</v>
      </c>
      <c r="I742" s="72"/>
      <c r="J742" s="72">
        <v>1</v>
      </c>
    </row>
    <row r="743" spans="2:10">
      <c r="B743" s="272"/>
      <c r="C743" s="273" t="s">
        <v>1737</v>
      </c>
      <c r="D743" s="71" t="s">
        <v>1738</v>
      </c>
      <c r="E743" s="273" t="s">
        <v>1739</v>
      </c>
      <c r="F743" s="71" t="s">
        <v>375</v>
      </c>
      <c r="G743" s="71">
        <v>50</v>
      </c>
      <c r="H743" s="72">
        <v>37.25</v>
      </c>
      <c r="I743" s="72">
        <v>218</v>
      </c>
      <c r="J743" s="72">
        <v>1</v>
      </c>
    </row>
    <row r="744" spans="2:10">
      <c r="B744" s="272"/>
      <c r="C744" s="273" t="s">
        <v>1740</v>
      </c>
      <c r="D744" s="71" t="s">
        <v>1739</v>
      </c>
      <c r="E744" s="273" t="s">
        <v>1730</v>
      </c>
      <c r="F744" s="71" t="s">
        <v>375</v>
      </c>
      <c r="G744" s="71">
        <v>50</v>
      </c>
      <c r="H744" s="72">
        <v>27.43</v>
      </c>
      <c r="I744" s="72">
        <v>218</v>
      </c>
      <c r="J744" s="72">
        <v>1</v>
      </c>
    </row>
    <row r="745" spans="2:10">
      <c r="B745" s="272"/>
      <c r="C745" s="273" t="s">
        <v>1741</v>
      </c>
      <c r="D745" s="71" t="s">
        <v>1738</v>
      </c>
      <c r="E745" s="273" t="s">
        <v>1730</v>
      </c>
      <c r="F745" s="71" t="s">
        <v>375</v>
      </c>
      <c r="G745" s="71">
        <v>50</v>
      </c>
      <c r="H745" s="72">
        <v>64.680000000000007</v>
      </c>
      <c r="I745" s="72">
        <v>218</v>
      </c>
      <c r="J745" s="72">
        <v>1</v>
      </c>
    </row>
    <row r="746" spans="2:10">
      <c r="B746" s="272"/>
      <c r="C746" s="273" t="s">
        <v>1742</v>
      </c>
      <c r="D746" s="71" t="s">
        <v>1738</v>
      </c>
      <c r="E746" s="273" t="s">
        <v>1743</v>
      </c>
      <c r="F746" s="71" t="s">
        <v>375</v>
      </c>
      <c r="G746" s="71">
        <v>50</v>
      </c>
      <c r="H746" s="72">
        <v>18.649999999999999</v>
      </c>
      <c r="I746" s="72">
        <v>343</v>
      </c>
      <c r="J746" s="72">
        <v>1</v>
      </c>
    </row>
    <row r="747" spans="2:10">
      <c r="B747" s="272"/>
      <c r="C747" s="273" t="s">
        <v>1744</v>
      </c>
      <c r="D747" s="71" t="s">
        <v>1738</v>
      </c>
      <c r="E747" s="273" t="s">
        <v>1745</v>
      </c>
      <c r="F747" s="71" t="s">
        <v>375</v>
      </c>
      <c r="G747" s="71">
        <v>50</v>
      </c>
      <c r="H747" s="72">
        <v>17.02</v>
      </c>
      <c r="I747" s="72">
        <v>343</v>
      </c>
      <c r="J747" s="72">
        <v>1</v>
      </c>
    </row>
    <row r="748" spans="2:10">
      <c r="B748" s="272"/>
      <c r="C748" s="273" t="s">
        <v>1746</v>
      </c>
      <c r="D748" s="71" t="s">
        <v>1745</v>
      </c>
      <c r="E748" s="273" t="s">
        <v>608</v>
      </c>
      <c r="F748" s="71" t="s">
        <v>375</v>
      </c>
      <c r="G748" s="71">
        <v>50</v>
      </c>
      <c r="H748" s="72">
        <v>3.34</v>
      </c>
      <c r="I748" s="72">
        <v>343</v>
      </c>
      <c r="J748" s="72">
        <v>1</v>
      </c>
    </row>
    <row r="749" spans="2:10">
      <c r="B749" s="272"/>
      <c r="C749" s="273" t="s">
        <v>1747</v>
      </c>
      <c r="D749" s="71" t="s">
        <v>1738</v>
      </c>
      <c r="E749" s="273" t="s">
        <v>1748</v>
      </c>
      <c r="F749" s="71" t="s">
        <v>375</v>
      </c>
      <c r="G749" s="71">
        <v>50</v>
      </c>
      <c r="H749" s="72">
        <v>50.78</v>
      </c>
      <c r="I749" s="72"/>
      <c r="J749" s="72">
        <v>1</v>
      </c>
    </row>
    <row r="750" spans="2:10">
      <c r="B750" s="272"/>
      <c r="C750" s="273" t="s">
        <v>1749</v>
      </c>
      <c r="D750" s="71" t="s">
        <v>1743</v>
      </c>
      <c r="E750" s="273" t="s">
        <v>1750</v>
      </c>
      <c r="F750" s="71" t="s">
        <v>375</v>
      </c>
      <c r="G750" s="71">
        <v>50</v>
      </c>
      <c r="H750" s="72">
        <v>2.39</v>
      </c>
      <c r="I750" s="72">
        <v>386</v>
      </c>
      <c r="J750" s="72">
        <v>1</v>
      </c>
    </row>
    <row r="751" spans="2:10">
      <c r="B751" s="272"/>
      <c r="C751" s="273" t="s">
        <v>1751</v>
      </c>
      <c r="D751" s="71" t="s">
        <v>608</v>
      </c>
      <c r="E751" s="273" t="s">
        <v>1752</v>
      </c>
      <c r="F751" s="71" t="s">
        <v>375</v>
      </c>
      <c r="G751" s="71">
        <v>50</v>
      </c>
      <c r="H751" s="72">
        <v>0.87</v>
      </c>
      <c r="I751" s="72">
        <v>298</v>
      </c>
      <c r="J751" s="72">
        <v>1</v>
      </c>
    </row>
    <row r="752" spans="2:10">
      <c r="B752" s="272"/>
      <c r="C752" s="273" t="s">
        <v>1753</v>
      </c>
      <c r="D752" s="71" t="s">
        <v>1730</v>
      </c>
      <c r="E752" s="273" t="s">
        <v>1620</v>
      </c>
      <c r="F752" s="71" t="s">
        <v>375</v>
      </c>
      <c r="G752" s="71">
        <v>50</v>
      </c>
      <c r="H752" s="72">
        <v>22.94</v>
      </c>
      <c r="I752" s="72">
        <v>350</v>
      </c>
      <c r="J752" s="72">
        <v>1</v>
      </c>
    </row>
    <row r="753" spans="2:10">
      <c r="B753" s="272"/>
      <c r="C753" s="273" t="s">
        <v>1754</v>
      </c>
      <c r="D753" s="71" t="s">
        <v>1730</v>
      </c>
      <c r="E753" s="273" t="s">
        <v>1620</v>
      </c>
      <c r="F753" s="71" t="s">
        <v>375</v>
      </c>
      <c r="G753" s="71">
        <v>50</v>
      </c>
      <c r="H753" s="72">
        <v>22.94</v>
      </c>
      <c r="I753" s="72">
        <v>350</v>
      </c>
      <c r="J753" s="72">
        <v>1</v>
      </c>
    </row>
    <row r="754" spans="2:10">
      <c r="B754" s="272"/>
      <c r="C754" s="273" t="s">
        <v>1755</v>
      </c>
      <c r="D754" s="71" t="s">
        <v>1620</v>
      </c>
      <c r="E754" s="273" t="s">
        <v>1756</v>
      </c>
      <c r="F754" s="71" t="s">
        <v>375</v>
      </c>
      <c r="G754" s="71">
        <v>50</v>
      </c>
      <c r="H754" s="72">
        <v>13.56</v>
      </c>
      <c r="I754" s="72">
        <v>218</v>
      </c>
      <c r="J754" s="72">
        <v>1</v>
      </c>
    </row>
    <row r="755" spans="2:10">
      <c r="B755" s="272"/>
      <c r="C755" s="273" t="s">
        <v>1757</v>
      </c>
      <c r="D755" s="71" t="s">
        <v>1756</v>
      </c>
      <c r="E755" s="273" t="s">
        <v>1758</v>
      </c>
      <c r="F755" s="71" t="s">
        <v>375</v>
      </c>
      <c r="G755" s="71">
        <v>50</v>
      </c>
      <c r="H755" s="72">
        <v>4.55</v>
      </c>
      <c r="I755" s="72">
        <v>218</v>
      </c>
      <c r="J755" s="72">
        <v>1</v>
      </c>
    </row>
    <row r="756" spans="2:10">
      <c r="B756" s="272"/>
      <c r="C756" s="273" t="s">
        <v>1759</v>
      </c>
      <c r="D756" s="71" t="s">
        <v>1620</v>
      </c>
      <c r="E756" s="273" t="s">
        <v>1760</v>
      </c>
      <c r="F756" s="71" t="s">
        <v>375</v>
      </c>
      <c r="G756" s="71">
        <v>50</v>
      </c>
      <c r="H756" s="72">
        <v>6.45</v>
      </c>
      <c r="I756" s="72">
        <v>218</v>
      </c>
      <c r="J756" s="72">
        <v>1</v>
      </c>
    </row>
    <row r="757" spans="2:10">
      <c r="B757" s="272"/>
      <c r="C757" s="273" t="s">
        <v>1761</v>
      </c>
      <c r="D757" s="71" t="s">
        <v>1760</v>
      </c>
      <c r="E757" s="273" t="s">
        <v>1756</v>
      </c>
      <c r="F757" s="71" t="s">
        <v>375</v>
      </c>
      <c r="G757" s="71">
        <v>50</v>
      </c>
      <c r="H757" s="72">
        <v>7.11</v>
      </c>
      <c r="I757" s="72">
        <v>218</v>
      </c>
      <c r="J757" s="72">
        <v>1</v>
      </c>
    </row>
    <row r="758" spans="2:10">
      <c r="B758" s="272"/>
      <c r="C758" s="273" t="s">
        <v>1762</v>
      </c>
      <c r="D758" s="71" t="s">
        <v>1756</v>
      </c>
      <c r="E758" s="273" t="s">
        <v>1758</v>
      </c>
      <c r="F758" s="71" t="s">
        <v>375</v>
      </c>
      <c r="G758" s="71">
        <v>50</v>
      </c>
      <c r="H758" s="72">
        <v>4.55</v>
      </c>
      <c r="I758" s="72">
        <v>218</v>
      </c>
      <c r="J758" s="72">
        <v>1</v>
      </c>
    </row>
    <row r="759" spans="2:10">
      <c r="B759" s="272"/>
      <c r="C759" s="273" t="s">
        <v>1763</v>
      </c>
      <c r="D759" s="71" t="s">
        <v>1760</v>
      </c>
      <c r="E759" s="273" t="s">
        <v>1764</v>
      </c>
      <c r="F759" s="71" t="s">
        <v>375</v>
      </c>
      <c r="G759" s="71">
        <v>50</v>
      </c>
      <c r="H759" s="72">
        <v>2.15</v>
      </c>
      <c r="I759" s="72"/>
      <c r="J759" s="72">
        <v>1</v>
      </c>
    </row>
    <row r="760" spans="2:10">
      <c r="B760" s="272"/>
      <c r="C760" s="273" t="s">
        <v>1765</v>
      </c>
      <c r="D760" s="71" t="s">
        <v>1756</v>
      </c>
      <c r="E760" s="273" t="s">
        <v>445</v>
      </c>
      <c r="F760" s="71" t="s">
        <v>375</v>
      </c>
      <c r="G760" s="71">
        <v>50</v>
      </c>
      <c r="H760" s="72">
        <v>2.71</v>
      </c>
      <c r="I760" s="72"/>
      <c r="J760" s="72">
        <v>1</v>
      </c>
    </row>
    <row r="761" spans="2:10">
      <c r="B761" s="272"/>
      <c r="C761" s="273" t="s">
        <v>1766</v>
      </c>
      <c r="D761" s="71" t="s">
        <v>1758</v>
      </c>
      <c r="E761" s="273" t="s">
        <v>1402</v>
      </c>
      <c r="F761" s="71" t="s">
        <v>375</v>
      </c>
      <c r="G761" s="71">
        <v>50</v>
      </c>
      <c r="H761" s="72">
        <v>1.22</v>
      </c>
      <c r="I761" s="72"/>
      <c r="J761" s="72">
        <v>1</v>
      </c>
    </row>
    <row r="762" spans="2:10">
      <c r="B762" s="272"/>
      <c r="C762" s="273" t="s">
        <v>1767</v>
      </c>
      <c r="D762" s="71" t="s">
        <v>1402</v>
      </c>
      <c r="E762" s="273" t="s">
        <v>1768</v>
      </c>
      <c r="F762" s="71" t="s">
        <v>375</v>
      </c>
      <c r="G762" s="71">
        <v>50</v>
      </c>
      <c r="H762" s="72">
        <v>2.5299999999999998</v>
      </c>
      <c r="I762" s="72">
        <v>264</v>
      </c>
      <c r="J762" s="72">
        <v>1</v>
      </c>
    </row>
    <row r="763" spans="2:10">
      <c r="B763" s="272"/>
      <c r="C763" s="273" t="s">
        <v>1769</v>
      </c>
      <c r="D763" s="71" t="s">
        <v>1768</v>
      </c>
      <c r="E763" s="273" t="s">
        <v>1770</v>
      </c>
      <c r="F763" s="71" t="s">
        <v>375</v>
      </c>
      <c r="G763" s="71">
        <v>50</v>
      </c>
      <c r="H763" s="72">
        <v>2.61</v>
      </c>
      <c r="I763" s="72">
        <v>264</v>
      </c>
      <c r="J763" s="72">
        <v>1</v>
      </c>
    </row>
    <row r="764" spans="2:10">
      <c r="B764" s="272"/>
      <c r="C764" s="273" t="s">
        <v>1771</v>
      </c>
      <c r="D764" s="71" t="s">
        <v>1770</v>
      </c>
      <c r="E764" s="273" t="s">
        <v>1772</v>
      </c>
      <c r="F764" s="71" t="s">
        <v>375</v>
      </c>
      <c r="G764" s="71">
        <v>50</v>
      </c>
      <c r="H764" s="72">
        <v>13.72</v>
      </c>
      <c r="I764" s="72">
        <v>264</v>
      </c>
      <c r="J764" s="72">
        <v>1</v>
      </c>
    </row>
    <row r="765" spans="2:10">
      <c r="B765" s="272"/>
      <c r="C765" s="273" t="s">
        <v>1773</v>
      </c>
      <c r="D765" s="71" t="s">
        <v>1772</v>
      </c>
      <c r="E765" s="273" t="s">
        <v>1774</v>
      </c>
      <c r="F765" s="71" t="s">
        <v>375</v>
      </c>
      <c r="G765" s="71">
        <v>50</v>
      </c>
      <c r="H765" s="72">
        <v>10.89</v>
      </c>
      <c r="I765" s="72">
        <v>264</v>
      </c>
      <c r="J765" s="72">
        <v>1</v>
      </c>
    </row>
    <row r="766" spans="2:10">
      <c r="B766" s="272"/>
      <c r="C766" s="273" t="s">
        <v>1775</v>
      </c>
      <c r="D766" s="71" t="s">
        <v>608</v>
      </c>
      <c r="E766" s="273" t="s">
        <v>1776</v>
      </c>
      <c r="F766" s="71" t="s">
        <v>375</v>
      </c>
      <c r="G766" s="71">
        <v>50</v>
      </c>
      <c r="H766" s="72">
        <v>9.84</v>
      </c>
      <c r="I766" s="72">
        <v>440</v>
      </c>
      <c r="J766" s="72">
        <v>1</v>
      </c>
    </row>
    <row r="767" spans="2:10">
      <c r="B767" s="272"/>
      <c r="C767" s="273" t="s">
        <v>1777</v>
      </c>
      <c r="D767" s="71" t="s">
        <v>1776</v>
      </c>
      <c r="E767" s="273" t="s">
        <v>543</v>
      </c>
      <c r="F767" s="71" t="s">
        <v>375</v>
      </c>
      <c r="G767" s="71">
        <v>50</v>
      </c>
      <c r="H767" s="72">
        <v>8.93</v>
      </c>
      <c r="I767" s="72">
        <v>475</v>
      </c>
      <c r="J767" s="72">
        <v>1</v>
      </c>
    </row>
    <row r="768" spans="2:10">
      <c r="B768" s="272"/>
      <c r="C768" s="273" t="s">
        <v>1778</v>
      </c>
      <c r="D768" s="71" t="s">
        <v>543</v>
      </c>
      <c r="E768" s="273" t="s">
        <v>1779</v>
      </c>
      <c r="F768" s="71" t="s">
        <v>375</v>
      </c>
      <c r="G768" s="71">
        <v>50</v>
      </c>
      <c r="H768" s="72">
        <v>2.4700000000000002</v>
      </c>
      <c r="I768" s="72">
        <v>226</v>
      </c>
      <c r="J768" s="72">
        <v>1</v>
      </c>
    </row>
    <row r="769" spans="2:10">
      <c r="B769" s="272"/>
      <c r="C769" s="273" t="s">
        <v>1780</v>
      </c>
      <c r="D769" s="71" t="s">
        <v>1779</v>
      </c>
      <c r="E769" s="273" t="s">
        <v>1781</v>
      </c>
      <c r="F769" s="71" t="s">
        <v>375</v>
      </c>
      <c r="G769" s="71">
        <v>50</v>
      </c>
      <c r="H769" s="72">
        <v>7.91</v>
      </c>
      <c r="I769" s="72">
        <v>165</v>
      </c>
      <c r="J769" s="72">
        <v>1</v>
      </c>
    </row>
    <row r="770" spans="2:10">
      <c r="B770" s="272"/>
      <c r="C770" s="273" t="s">
        <v>1782</v>
      </c>
      <c r="D770" s="71" t="s">
        <v>1781</v>
      </c>
      <c r="E770" s="273" t="s">
        <v>1783</v>
      </c>
      <c r="F770" s="71" t="s">
        <v>375</v>
      </c>
      <c r="G770" s="71">
        <v>50</v>
      </c>
      <c r="H770" s="72">
        <v>3.59</v>
      </c>
      <c r="I770" s="72">
        <v>165</v>
      </c>
      <c r="J770" s="72">
        <v>1</v>
      </c>
    </row>
    <row r="771" spans="2:10">
      <c r="B771" s="272"/>
      <c r="C771" s="273" t="s">
        <v>1784</v>
      </c>
      <c r="D771" s="71" t="s">
        <v>1783</v>
      </c>
      <c r="E771" s="273" t="s">
        <v>1435</v>
      </c>
      <c r="F771" s="71" t="s">
        <v>375</v>
      </c>
      <c r="G771" s="71">
        <v>50</v>
      </c>
      <c r="H771" s="72">
        <v>1.53</v>
      </c>
      <c r="I771" s="72">
        <v>150</v>
      </c>
      <c r="J771" s="72">
        <v>1</v>
      </c>
    </row>
    <row r="772" spans="2:10">
      <c r="B772" s="272"/>
      <c r="C772" s="273" t="s">
        <v>1785</v>
      </c>
      <c r="D772" s="71" t="s">
        <v>1435</v>
      </c>
      <c r="E772" s="273" t="s">
        <v>1786</v>
      </c>
      <c r="F772" s="71" t="s">
        <v>375</v>
      </c>
      <c r="G772" s="71">
        <v>50</v>
      </c>
      <c r="H772" s="72">
        <v>1.9</v>
      </c>
      <c r="I772" s="72">
        <v>165</v>
      </c>
      <c r="J772" s="72">
        <v>1</v>
      </c>
    </row>
    <row r="773" spans="2:10">
      <c r="B773" s="272"/>
      <c r="C773" s="273" t="s">
        <v>1787</v>
      </c>
      <c r="D773" s="71" t="s">
        <v>1786</v>
      </c>
      <c r="E773" s="273" t="s">
        <v>1788</v>
      </c>
      <c r="F773" s="71" t="s">
        <v>375</v>
      </c>
      <c r="G773" s="71">
        <v>50</v>
      </c>
      <c r="H773" s="72">
        <v>6.2</v>
      </c>
      <c r="I773" s="72">
        <v>150</v>
      </c>
      <c r="J773" s="72">
        <v>1</v>
      </c>
    </row>
    <row r="774" spans="2:10">
      <c r="B774" s="272"/>
      <c r="C774" s="273" t="s">
        <v>1789</v>
      </c>
      <c r="D774" s="71" t="s">
        <v>1788</v>
      </c>
      <c r="E774" s="273" t="s">
        <v>1788</v>
      </c>
      <c r="F774" s="71" t="s">
        <v>375</v>
      </c>
      <c r="G774" s="71">
        <v>50</v>
      </c>
      <c r="H774" s="72">
        <v>1.21</v>
      </c>
      <c r="I774" s="72">
        <v>150</v>
      </c>
      <c r="J774" s="72">
        <v>1</v>
      </c>
    </row>
    <row r="775" spans="2:10">
      <c r="B775" s="272"/>
      <c r="C775" s="273" t="s">
        <v>1790</v>
      </c>
      <c r="D775" s="71" t="s">
        <v>543</v>
      </c>
      <c r="E775" s="273" t="s">
        <v>1791</v>
      </c>
      <c r="F775" s="71" t="s">
        <v>375</v>
      </c>
      <c r="G775" s="71">
        <v>50</v>
      </c>
      <c r="H775" s="72">
        <v>7.9</v>
      </c>
      <c r="I775" s="72">
        <v>188</v>
      </c>
      <c r="J775" s="72">
        <v>1</v>
      </c>
    </row>
    <row r="776" spans="2:10">
      <c r="B776" s="272"/>
      <c r="C776" s="273" t="s">
        <v>1792</v>
      </c>
      <c r="D776" s="71" t="s">
        <v>1791</v>
      </c>
      <c r="E776" s="273" t="s">
        <v>1793</v>
      </c>
      <c r="F776" s="71" t="s">
        <v>375</v>
      </c>
      <c r="G776" s="71">
        <v>50</v>
      </c>
      <c r="H776" s="72">
        <v>2.69</v>
      </c>
      <c r="I776" s="72">
        <v>188</v>
      </c>
      <c r="J776" s="72">
        <v>1</v>
      </c>
    </row>
    <row r="777" spans="2:10">
      <c r="B777" s="272"/>
      <c r="C777" s="273" t="s">
        <v>1794</v>
      </c>
      <c r="D777" s="71" t="s">
        <v>1793</v>
      </c>
      <c r="E777" s="273" t="s">
        <v>1795</v>
      </c>
      <c r="F777" s="71" t="s">
        <v>375</v>
      </c>
      <c r="G777" s="71">
        <v>50</v>
      </c>
      <c r="H777" s="72">
        <v>1.29</v>
      </c>
      <c r="I777" s="72">
        <v>188</v>
      </c>
      <c r="J777" s="72">
        <v>1</v>
      </c>
    </row>
    <row r="778" spans="2:10">
      <c r="B778" s="272"/>
      <c r="C778" s="273" t="s">
        <v>1796</v>
      </c>
      <c r="D778" s="71" t="s">
        <v>543</v>
      </c>
      <c r="E778" s="273" t="s">
        <v>1795</v>
      </c>
      <c r="F778" s="71" t="s">
        <v>375</v>
      </c>
      <c r="G778" s="71">
        <v>50</v>
      </c>
      <c r="H778" s="72">
        <v>12.83</v>
      </c>
      <c r="I778" s="72">
        <v>310</v>
      </c>
      <c r="J778" s="72">
        <v>1</v>
      </c>
    </row>
    <row r="779" spans="2:10">
      <c r="B779" s="272"/>
      <c r="C779" s="273" t="s">
        <v>1797</v>
      </c>
      <c r="D779" s="71" t="s">
        <v>543</v>
      </c>
      <c r="E779" s="273" t="s">
        <v>1795</v>
      </c>
      <c r="F779" s="71" t="s">
        <v>375</v>
      </c>
      <c r="G779" s="71">
        <v>50</v>
      </c>
      <c r="H779" s="72">
        <v>12.96</v>
      </c>
      <c r="I779" s="72">
        <v>310</v>
      </c>
      <c r="J779" s="72">
        <v>1</v>
      </c>
    </row>
    <row r="780" spans="2:10">
      <c r="B780" s="272"/>
      <c r="C780" s="273" t="s">
        <v>1798</v>
      </c>
      <c r="D780" s="71" t="s">
        <v>1795</v>
      </c>
      <c r="E780" s="273" t="s">
        <v>1799</v>
      </c>
      <c r="F780" s="71" t="s">
        <v>375</v>
      </c>
      <c r="G780" s="71">
        <v>50</v>
      </c>
      <c r="H780" s="72">
        <v>0.74</v>
      </c>
      <c r="I780" s="72"/>
      <c r="J780" s="72">
        <v>1</v>
      </c>
    </row>
    <row r="781" spans="2:10">
      <c r="B781" s="272"/>
      <c r="C781" s="273" t="s">
        <v>1800</v>
      </c>
      <c r="D781" s="71" t="s">
        <v>1795</v>
      </c>
      <c r="E781" s="273" t="s">
        <v>1801</v>
      </c>
      <c r="F781" s="71" t="s">
        <v>375</v>
      </c>
      <c r="G781" s="71">
        <v>50</v>
      </c>
      <c r="H781" s="72">
        <v>13.02</v>
      </c>
      <c r="I781" s="72">
        <v>218</v>
      </c>
      <c r="J781" s="72">
        <v>1</v>
      </c>
    </row>
    <row r="782" spans="2:10">
      <c r="B782" s="272"/>
      <c r="C782" s="273" t="s">
        <v>1802</v>
      </c>
      <c r="D782" s="71" t="s">
        <v>1801</v>
      </c>
      <c r="E782" s="273" t="s">
        <v>1434</v>
      </c>
      <c r="F782" s="71" t="s">
        <v>375</v>
      </c>
      <c r="G782" s="71">
        <v>50</v>
      </c>
      <c r="H782" s="72">
        <v>1.23</v>
      </c>
      <c r="I782" s="72">
        <v>218</v>
      </c>
      <c r="J782" s="72">
        <v>1</v>
      </c>
    </row>
    <row r="783" spans="2:10">
      <c r="B783" s="272"/>
      <c r="C783" s="273" t="s">
        <v>1803</v>
      </c>
      <c r="D783" s="71" t="s">
        <v>1795</v>
      </c>
      <c r="E783" s="273" t="s">
        <v>1804</v>
      </c>
      <c r="F783" s="71" t="s">
        <v>375</v>
      </c>
      <c r="G783" s="71">
        <v>50</v>
      </c>
      <c r="H783" s="72">
        <v>6.69</v>
      </c>
      <c r="I783" s="72">
        <v>218</v>
      </c>
      <c r="J783" s="72">
        <v>1</v>
      </c>
    </row>
    <row r="784" spans="2:10">
      <c r="B784" s="272"/>
      <c r="C784" s="273" t="s">
        <v>1805</v>
      </c>
      <c r="D784" s="71" t="s">
        <v>1804</v>
      </c>
      <c r="E784" s="273" t="s">
        <v>1801</v>
      </c>
      <c r="F784" s="71" t="s">
        <v>375</v>
      </c>
      <c r="G784" s="71">
        <v>50</v>
      </c>
      <c r="H784" s="72">
        <v>6.33</v>
      </c>
      <c r="I784" s="72">
        <v>218</v>
      </c>
      <c r="J784" s="72">
        <v>1</v>
      </c>
    </row>
    <row r="785" spans="2:10">
      <c r="B785" s="272"/>
      <c r="C785" s="273" t="s">
        <v>1806</v>
      </c>
      <c r="D785" s="71" t="s">
        <v>1801</v>
      </c>
      <c r="E785" s="273" t="s">
        <v>1434</v>
      </c>
      <c r="F785" s="71" t="s">
        <v>375</v>
      </c>
      <c r="G785" s="71">
        <v>50</v>
      </c>
      <c r="H785" s="72">
        <v>1.23</v>
      </c>
      <c r="I785" s="72">
        <v>218</v>
      </c>
      <c r="J785" s="72">
        <v>1</v>
      </c>
    </row>
    <row r="786" spans="2:10">
      <c r="B786" s="272"/>
      <c r="C786" s="273" t="s">
        <v>1807</v>
      </c>
      <c r="D786" s="71" t="s">
        <v>1434</v>
      </c>
      <c r="E786" s="273" t="s">
        <v>1413</v>
      </c>
      <c r="F786" s="71" t="s">
        <v>375</v>
      </c>
      <c r="G786" s="71">
        <v>50</v>
      </c>
      <c r="H786" s="72">
        <v>1.56</v>
      </c>
      <c r="I786" s="72">
        <v>218</v>
      </c>
      <c r="J786" s="72">
        <v>1</v>
      </c>
    </row>
    <row r="787" spans="2:10">
      <c r="B787" s="272"/>
      <c r="C787" s="273" t="s">
        <v>1808</v>
      </c>
      <c r="D787" s="71" t="s">
        <v>1413</v>
      </c>
      <c r="E787" s="273" t="s">
        <v>1809</v>
      </c>
      <c r="F787" s="71" t="s">
        <v>375</v>
      </c>
      <c r="G787" s="71">
        <v>50</v>
      </c>
      <c r="H787" s="72">
        <v>3.11</v>
      </c>
      <c r="I787" s="72">
        <v>233</v>
      </c>
      <c r="J787" s="72">
        <v>1</v>
      </c>
    </row>
    <row r="788" spans="2:10">
      <c r="B788" s="272"/>
      <c r="C788" s="273" t="s">
        <v>1810</v>
      </c>
      <c r="D788" s="71" t="s">
        <v>1809</v>
      </c>
      <c r="E788" s="273" t="s">
        <v>721</v>
      </c>
      <c r="F788" s="71" t="s">
        <v>375</v>
      </c>
      <c r="G788" s="71">
        <v>50</v>
      </c>
      <c r="H788" s="72">
        <v>0.92</v>
      </c>
      <c r="I788" s="72">
        <v>233</v>
      </c>
      <c r="J788" s="72">
        <v>1</v>
      </c>
    </row>
    <row r="789" spans="2:10">
      <c r="B789" s="272"/>
      <c r="C789" s="273" t="s">
        <v>1811</v>
      </c>
      <c r="D789" s="71" t="s">
        <v>721</v>
      </c>
      <c r="E789" s="273" t="s">
        <v>1242</v>
      </c>
      <c r="F789" s="71" t="s">
        <v>375</v>
      </c>
      <c r="G789" s="71">
        <v>50</v>
      </c>
      <c r="H789" s="72">
        <v>7</v>
      </c>
      <c r="I789" s="72">
        <v>233</v>
      </c>
      <c r="J789" s="72">
        <v>1</v>
      </c>
    </row>
    <row r="790" spans="2:10">
      <c r="B790" s="272"/>
      <c r="C790" s="273" t="s">
        <v>1812</v>
      </c>
      <c r="D790" s="71" t="s">
        <v>608</v>
      </c>
      <c r="E790" s="273" t="s">
        <v>543</v>
      </c>
      <c r="F790" s="71" t="s">
        <v>375</v>
      </c>
      <c r="G790" s="71">
        <v>50</v>
      </c>
      <c r="H790" s="72">
        <v>18.190000000000001</v>
      </c>
      <c r="I790" s="72"/>
      <c r="J790" s="72">
        <v>1</v>
      </c>
    </row>
    <row r="791" spans="2:10">
      <c r="B791" s="272"/>
      <c r="C791" s="273" t="s">
        <v>1813</v>
      </c>
      <c r="D791" s="71" t="s">
        <v>543</v>
      </c>
      <c r="E791" s="273" t="s">
        <v>1786</v>
      </c>
      <c r="F791" s="71" t="s">
        <v>375</v>
      </c>
      <c r="G791" s="71">
        <v>50</v>
      </c>
      <c r="H791" s="72">
        <v>17.11</v>
      </c>
      <c r="I791" s="72"/>
      <c r="J791" s="72">
        <v>1</v>
      </c>
    </row>
    <row r="792" spans="2:10">
      <c r="B792" s="272"/>
      <c r="C792" s="273" t="s">
        <v>1814</v>
      </c>
      <c r="D792" s="71" t="s">
        <v>608</v>
      </c>
      <c r="E792" s="273" t="s">
        <v>1815</v>
      </c>
      <c r="F792" s="71" t="s">
        <v>375</v>
      </c>
      <c r="G792" s="71">
        <v>50</v>
      </c>
      <c r="H792" s="72">
        <v>2.68</v>
      </c>
      <c r="I792" s="72"/>
      <c r="J792" s="72">
        <v>1</v>
      </c>
    </row>
    <row r="793" spans="2:10">
      <c r="B793" s="272"/>
      <c r="C793" s="273" t="s">
        <v>1816</v>
      </c>
      <c r="D793" s="71" t="s">
        <v>608</v>
      </c>
      <c r="E793" s="273" t="s">
        <v>1815</v>
      </c>
      <c r="F793" s="71" t="s">
        <v>375</v>
      </c>
      <c r="G793" s="71">
        <v>50</v>
      </c>
      <c r="H793" s="72">
        <v>2.4700000000000002</v>
      </c>
      <c r="I793" s="72"/>
      <c r="J793" s="72">
        <v>1</v>
      </c>
    </row>
    <row r="794" spans="2:10">
      <c r="B794" s="272"/>
      <c r="C794" s="273" t="s">
        <v>1817</v>
      </c>
      <c r="D794" s="71" t="s">
        <v>608</v>
      </c>
      <c r="E794" s="273" t="s">
        <v>1818</v>
      </c>
      <c r="F794" s="71" t="s">
        <v>375</v>
      </c>
      <c r="G794" s="71">
        <v>69</v>
      </c>
      <c r="H794" s="72">
        <v>37.799999999999997</v>
      </c>
      <c r="I794" s="72"/>
      <c r="J794" s="72">
        <v>1</v>
      </c>
    </row>
    <row r="795" spans="2:10">
      <c r="B795" s="272"/>
      <c r="C795" s="273" t="s">
        <v>1819</v>
      </c>
      <c r="D795" s="71" t="s">
        <v>775</v>
      </c>
      <c r="E795" s="273" t="s">
        <v>1820</v>
      </c>
      <c r="F795" s="71" t="s">
        <v>375</v>
      </c>
      <c r="G795" s="71">
        <v>69</v>
      </c>
      <c r="H795" s="72">
        <v>53.28</v>
      </c>
      <c r="I795" s="72"/>
      <c r="J795" s="72">
        <v>1</v>
      </c>
    </row>
    <row r="796" spans="2:10">
      <c r="B796" s="272"/>
      <c r="C796" s="273" t="s">
        <v>1821</v>
      </c>
      <c r="D796" s="71" t="s">
        <v>1822</v>
      </c>
      <c r="E796" s="273" t="s">
        <v>1823</v>
      </c>
      <c r="F796" s="71" t="s">
        <v>375</v>
      </c>
      <c r="G796" s="71">
        <v>66</v>
      </c>
      <c r="H796" s="72">
        <v>4</v>
      </c>
      <c r="I796" s="72"/>
      <c r="J796" s="72">
        <v>1</v>
      </c>
    </row>
    <row r="797" spans="2:10">
      <c r="B797" s="272"/>
      <c r="C797" s="273" t="s">
        <v>1824</v>
      </c>
      <c r="D797" s="71" t="s">
        <v>398</v>
      </c>
      <c r="E797" s="273" t="s">
        <v>1825</v>
      </c>
      <c r="F797" s="71" t="s">
        <v>375</v>
      </c>
      <c r="G797" s="71">
        <v>220</v>
      </c>
      <c r="H797" s="72">
        <v>75.930000000000007</v>
      </c>
      <c r="I797" s="72">
        <v>186.67</v>
      </c>
      <c r="J797" s="72">
        <v>1</v>
      </c>
    </row>
    <row r="798" spans="2:10">
      <c r="B798" s="274" t="s">
        <v>128</v>
      </c>
      <c r="C798" s="273" t="s">
        <v>1826</v>
      </c>
      <c r="D798" s="71" t="s">
        <v>631</v>
      </c>
      <c r="E798" s="273" t="s">
        <v>128</v>
      </c>
      <c r="F798" s="71" t="s">
        <v>375</v>
      </c>
      <c r="G798" s="71">
        <v>66</v>
      </c>
      <c r="H798" s="72">
        <v>1.7</v>
      </c>
      <c r="I798" s="72"/>
      <c r="J798" s="72">
        <v>1</v>
      </c>
    </row>
    <row r="799" spans="2:10">
      <c r="B799" s="272" t="s">
        <v>1827</v>
      </c>
      <c r="C799" s="273" t="s">
        <v>1828</v>
      </c>
      <c r="D799" s="71" t="s">
        <v>456</v>
      </c>
      <c r="E799" s="273" t="s">
        <v>433</v>
      </c>
      <c r="F799" s="71" t="s">
        <v>375</v>
      </c>
      <c r="G799" s="71">
        <v>220</v>
      </c>
      <c r="H799" s="72">
        <v>201.4</v>
      </c>
      <c r="I799" s="72">
        <v>524</v>
      </c>
      <c r="J799" s="72">
        <v>1</v>
      </c>
    </row>
    <row r="800" spans="2:10">
      <c r="B800" s="272"/>
      <c r="C800" s="273" t="s">
        <v>1829</v>
      </c>
      <c r="D800" s="71" t="s">
        <v>456</v>
      </c>
      <c r="E800" s="273" t="s">
        <v>433</v>
      </c>
      <c r="F800" s="71" t="s">
        <v>375</v>
      </c>
      <c r="G800" s="71">
        <v>220</v>
      </c>
      <c r="H800" s="72">
        <v>201.4</v>
      </c>
      <c r="I800" s="72">
        <v>524</v>
      </c>
      <c r="J800" s="72">
        <v>1</v>
      </c>
    </row>
    <row r="801" spans="2:10">
      <c r="B801" s="272"/>
      <c r="C801" s="273" t="s">
        <v>1830</v>
      </c>
      <c r="D801" s="71" t="s">
        <v>433</v>
      </c>
      <c r="E801" s="273" t="s">
        <v>1487</v>
      </c>
      <c r="F801" s="71" t="s">
        <v>375</v>
      </c>
      <c r="G801" s="71">
        <v>138</v>
      </c>
      <c r="H801" s="72">
        <v>31.8</v>
      </c>
      <c r="I801" s="72"/>
      <c r="J801" s="72">
        <v>1</v>
      </c>
    </row>
    <row r="802" spans="2:10">
      <c r="B802" s="272" t="s">
        <v>1831</v>
      </c>
      <c r="C802" s="273" t="s">
        <v>1832</v>
      </c>
      <c r="D802" s="71" t="s">
        <v>619</v>
      </c>
      <c r="E802" s="273" t="s">
        <v>1833</v>
      </c>
      <c r="F802" s="71" t="s">
        <v>375</v>
      </c>
      <c r="G802" s="71">
        <v>138</v>
      </c>
      <c r="H802" s="72">
        <v>90.74</v>
      </c>
      <c r="I802" s="72"/>
      <c r="J802" s="72">
        <v>1</v>
      </c>
    </row>
    <row r="803" spans="2:10">
      <c r="B803" s="272"/>
      <c r="C803" s="273" t="s">
        <v>1834</v>
      </c>
      <c r="D803" s="71" t="s">
        <v>1555</v>
      </c>
      <c r="E803" s="273" t="s">
        <v>1047</v>
      </c>
      <c r="F803" s="71" t="s">
        <v>375</v>
      </c>
      <c r="G803" s="71">
        <v>138</v>
      </c>
      <c r="H803" s="72">
        <v>40.61</v>
      </c>
      <c r="I803" s="72">
        <v>200</v>
      </c>
      <c r="J803" s="72">
        <v>1</v>
      </c>
    </row>
    <row r="804" spans="2:10">
      <c r="B804" s="272"/>
      <c r="C804" s="273" t="s">
        <v>1835</v>
      </c>
      <c r="D804" s="71" t="s">
        <v>1262</v>
      </c>
      <c r="E804" s="273" t="s">
        <v>437</v>
      </c>
      <c r="F804" s="71" t="s">
        <v>375</v>
      </c>
      <c r="G804" s="71">
        <v>220</v>
      </c>
      <c r="H804" s="72">
        <v>296.26</v>
      </c>
      <c r="I804" s="72">
        <v>1325</v>
      </c>
      <c r="J804" s="72">
        <v>1</v>
      </c>
    </row>
    <row r="805" spans="2:10">
      <c r="B805" s="272"/>
      <c r="C805" s="273" t="s">
        <v>1836</v>
      </c>
      <c r="D805" s="71" t="s">
        <v>1262</v>
      </c>
      <c r="E805" s="273" t="s">
        <v>437</v>
      </c>
      <c r="F805" s="71" t="s">
        <v>375</v>
      </c>
      <c r="G805" s="71">
        <v>220</v>
      </c>
      <c r="H805" s="72">
        <v>296.26</v>
      </c>
      <c r="I805" s="72">
        <v>1325</v>
      </c>
      <c r="J805" s="72">
        <v>1</v>
      </c>
    </row>
    <row r="806" spans="2:10">
      <c r="B806" s="272"/>
      <c r="C806" s="273" t="s">
        <v>1837</v>
      </c>
      <c r="D806" s="71" t="s">
        <v>437</v>
      </c>
      <c r="E806" s="273" t="s">
        <v>456</v>
      </c>
      <c r="F806" s="71" t="s">
        <v>375</v>
      </c>
      <c r="G806" s="71">
        <v>220</v>
      </c>
      <c r="H806" s="72">
        <v>314.54000000000002</v>
      </c>
      <c r="I806" s="72">
        <v>1325</v>
      </c>
      <c r="J806" s="72">
        <v>1</v>
      </c>
    </row>
    <row r="807" spans="2:10">
      <c r="B807" s="272"/>
      <c r="C807" s="273" t="s">
        <v>1838</v>
      </c>
      <c r="D807" s="71" t="s">
        <v>437</v>
      </c>
      <c r="E807" s="273" t="s">
        <v>456</v>
      </c>
      <c r="F807" s="71" t="s">
        <v>375</v>
      </c>
      <c r="G807" s="71">
        <v>220</v>
      </c>
      <c r="H807" s="72">
        <v>314.54000000000002</v>
      </c>
      <c r="I807" s="72">
        <v>1325</v>
      </c>
      <c r="J807" s="72">
        <v>1</v>
      </c>
    </row>
    <row r="808" spans="2:10">
      <c r="B808" s="272"/>
      <c r="C808" s="273" t="s">
        <v>1839</v>
      </c>
      <c r="D808" s="71" t="s">
        <v>1095</v>
      </c>
      <c r="E808" s="273" t="s">
        <v>1274</v>
      </c>
      <c r="F808" s="71" t="s">
        <v>375</v>
      </c>
      <c r="G808" s="71">
        <v>220</v>
      </c>
      <c r="H808" s="72">
        <v>50.1</v>
      </c>
      <c r="I808" s="72">
        <v>920</v>
      </c>
      <c r="J808" s="72">
        <v>1</v>
      </c>
    </row>
    <row r="809" spans="2:10">
      <c r="B809" s="272"/>
      <c r="C809" s="273" t="s">
        <v>1840</v>
      </c>
      <c r="D809" s="71" t="s">
        <v>1095</v>
      </c>
      <c r="E809" s="273" t="s">
        <v>1274</v>
      </c>
      <c r="F809" s="71" t="s">
        <v>375</v>
      </c>
      <c r="G809" s="71">
        <v>220</v>
      </c>
      <c r="H809" s="72">
        <v>50.1</v>
      </c>
      <c r="I809" s="72">
        <v>920</v>
      </c>
      <c r="J809" s="72">
        <v>1</v>
      </c>
    </row>
    <row r="810" spans="2:10">
      <c r="B810" s="272"/>
      <c r="C810" s="273" t="s">
        <v>1841</v>
      </c>
      <c r="D810" s="71" t="s">
        <v>1274</v>
      </c>
      <c r="E810" s="273" t="s">
        <v>1039</v>
      </c>
      <c r="F810" s="71" t="s">
        <v>375</v>
      </c>
      <c r="G810" s="71">
        <v>220</v>
      </c>
      <c r="H810" s="72">
        <v>39.1</v>
      </c>
      <c r="I810" s="72">
        <v>920</v>
      </c>
      <c r="J810" s="72">
        <v>1</v>
      </c>
    </row>
    <row r="811" spans="2:10">
      <c r="B811" s="272"/>
      <c r="C811" s="273" t="s">
        <v>1842</v>
      </c>
      <c r="D811" s="71" t="s">
        <v>1274</v>
      </c>
      <c r="E811" s="273" t="s">
        <v>1039</v>
      </c>
      <c r="F811" s="71" t="s">
        <v>375</v>
      </c>
      <c r="G811" s="71">
        <v>220</v>
      </c>
      <c r="H811" s="72">
        <v>39.1</v>
      </c>
      <c r="I811" s="72">
        <v>920</v>
      </c>
      <c r="J811" s="72">
        <v>1</v>
      </c>
    </row>
    <row r="812" spans="2:10">
      <c r="B812" s="272"/>
      <c r="C812" s="273" t="s">
        <v>1843</v>
      </c>
      <c r="D812" s="71" t="s">
        <v>1039</v>
      </c>
      <c r="E812" s="273" t="s">
        <v>981</v>
      </c>
      <c r="F812" s="71" t="s">
        <v>375</v>
      </c>
      <c r="G812" s="71">
        <v>220</v>
      </c>
      <c r="H812" s="72">
        <v>10.8</v>
      </c>
      <c r="I812" s="72">
        <v>2204</v>
      </c>
      <c r="J812" s="72">
        <v>1</v>
      </c>
    </row>
    <row r="813" spans="2:10">
      <c r="B813" s="272"/>
      <c r="C813" s="273" t="s">
        <v>1844</v>
      </c>
      <c r="D813" s="71" t="s">
        <v>1039</v>
      </c>
      <c r="E813" s="273" t="s">
        <v>981</v>
      </c>
      <c r="F813" s="71" t="s">
        <v>375</v>
      </c>
      <c r="G813" s="71">
        <v>220</v>
      </c>
      <c r="H813" s="72">
        <v>10.8</v>
      </c>
      <c r="I813" s="72">
        <v>2204</v>
      </c>
      <c r="J813" s="72">
        <v>1</v>
      </c>
    </row>
    <row r="814" spans="2:10">
      <c r="B814" s="272"/>
      <c r="C814" s="273" t="s">
        <v>1845</v>
      </c>
      <c r="D814" s="71" t="s">
        <v>1095</v>
      </c>
      <c r="E814" s="273" t="s">
        <v>1846</v>
      </c>
      <c r="F814" s="71" t="s">
        <v>375</v>
      </c>
      <c r="G814" s="71">
        <v>220</v>
      </c>
      <c r="H814" s="72">
        <v>106.8</v>
      </c>
      <c r="I814" s="72">
        <v>941</v>
      </c>
      <c r="J814" s="72">
        <v>1</v>
      </c>
    </row>
    <row r="815" spans="2:10">
      <c r="B815" s="272"/>
      <c r="C815" s="273" t="s">
        <v>1847</v>
      </c>
      <c r="D815" s="71" t="s">
        <v>394</v>
      </c>
      <c r="E815" s="273" t="s">
        <v>685</v>
      </c>
      <c r="F815" s="71" t="s">
        <v>375</v>
      </c>
      <c r="G815" s="71">
        <v>220</v>
      </c>
      <c r="H815" s="72">
        <v>57.1</v>
      </c>
      <c r="I815" s="72">
        <v>600</v>
      </c>
      <c r="J815" s="72">
        <v>1</v>
      </c>
    </row>
    <row r="816" spans="2:10">
      <c r="B816" s="272"/>
      <c r="C816" s="273" t="s">
        <v>1848</v>
      </c>
      <c r="D816" s="71" t="s">
        <v>510</v>
      </c>
      <c r="E816" s="273" t="s">
        <v>1849</v>
      </c>
      <c r="F816" s="71" t="s">
        <v>375</v>
      </c>
      <c r="G816" s="71">
        <v>220</v>
      </c>
      <c r="H816" s="72">
        <v>3.91</v>
      </c>
      <c r="I816" s="72">
        <v>985</v>
      </c>
      <c r="J816" s="72">
        <v>1</v>
      </c>
    </row>
    <row r="817" spans="2:10">
      <c r="B817" s="272"/>
      <c r="C817" s="273" t="s">
        <v>1850</v>
      </c>
      <c r="D817" s="71" t="s">
        <v>510</v>
      </c>
      <c r="E817" s="273" t="s">
        <v>1849</v>
      </c>
      <c r="F817" s="71" t="s">
        <v>375</v>
      </c>
      <c r="G817" s="71">
        <v>220</v>
      </c>
      <c r="H817" s="72">
        <v>3.91</v>
      </c>
      <c r="I817" s="72">
        <v>985</v>
      </c>
      <c r="J817" s="72">
        <v>1</v>
      </c>
    </row>
    <row r="818" spans="2:10">
      <c r="B818" s="272"/>
      <c r="C818" s="273" t="s">
        <v>1851</v>
      </c>
      <c r="D818" s="71" t="s">
        <v>1852</v>
      </c>
      <c r="E818" s="273" t="s">
        <v>769</v>
      </c>
      <c r="F818" s="71" t="s">
        <v>375</v>
      </c>
      <c r="G818" s="71">
        <v>220</v>
      </c>
      <c r="H818" s="72">
        <v>92.3</v>
      </c>
      <c r="I818" s="72"/>
      <c r="J818" s="72">
        <v>1</v>
      </c>
    </row>
    <row r="819" spans="2:10">
      <c r="B819" s="272"/>
      <c r="C819" s="273" t="s">
        <v>1853</v>
      </c>
      <c r="D819" s="71" t="s">
        <v>1095</v>
      </c>
      <c r="E819" s="273" t="s">
        <v>527</v>
      </c>
      <c r="F819" s="71" t="s">
        <v>375</v>
      </c>
      <c r="G819" s="71">
        <v>500</v>
      </c>
      <c r="H819" s="72">
        <v>63.3</v>
      </c>
      <c r="I819" s="72"/>
      <c r="J819" s="72">
        <v>1</v>
      </c>
    </row>
    <row r="820" spans="2:10">
      <c r="B820" s="272"/>
      <c r="C820" s="273" t="s">
        <v>1854</v>
      </c>
      <c r="D820" s="71" t="s">
        <v>1039</v>
      </c>
      <c r="E820" s="273" t="s">
        <v>527</v>
      </c>
      <c r="F820" s="71" t="s">
        <v>375</v>
      </c>
      <c r="G820" s="71">
        <v>500</v>
      </c>
      <c r="H820" s="72">
        <v>27.9</v>
      </c>
      <c r="I820" s="72"/>
      <c r="J820" s="72">
        <v>1</v>
      </c>
    </row>
    <row r="821" spans="2:10">
      <c r="B821" s="272"/>
      <c r="C821" s="273" t="s">
        <v>1855</v>
      </c>
      <c r="D821" s="71" t="s">
        <v>1039</v>
      </c>
      <c r="E821" s="273" t="s">
        <v>1856</v>
      </c>
      <c r="F821" s="71" t="s">
        <v>375</v>
      </c>
      <c r="G821" s="71">
        <v>500</v>
      </c>
      <c r="H821" s="72">
        <v>377</v>
      </c>
      <c r="I821" s="72">
        <v>1502</v>
      </c>
      <c r="J821" s="72">
        <v>1</v>
      </c>
    </row>
    <row r="822" spans="2:10">
      <c r="B822" s="272"/>
      <c r="C822" s="273" t="s">
        <v>1857</v>
      </c>
      <c r="D822" s="71" t="s">
        <v>1856</v>
      </c>
      <c r="E822" s="273" t="s">
        <v>1849</v>
      </c>
      <c r="F822" s="71" t="s">
        <v>375</v>
      </c>
      <c r="G822" s="71">
        <v>500</v>
      </c>
      <c r="H822" s="72">
        <v>145</v>
      </c>
      <c r="I822" s="72">
        <v>1502</v>
      </c>
      <c r="J822" s="72">
        <v>1</v>
      </c>
    </row>
    <row r="823" spans="2:10">
      <c r="B823" s="272"/>
      <c r="C823" s="273" t="s">
        <v>1858</v>
      </c>
      <c r="D823" s="71" t="s">
        <v>1095</v>
      </c>
      <c r="E823" s="273" t="s">
        <v>1859</v>
      </c>
      <c r="F823" s="71" t="s">
        <v>375</v>
      </c>
      <c r="G823" s="71">
        <v>500</v>
      </c>
      <c r="H823" s="72">
        <v>7.98</v>
      </c>
      <c r="I823" s="72"/>
      <c r="J823" s="72">
        <v>1</v>
      </c>
    </row>
    <row r="824" spans="2:10">
      <c r="B824" s="272"/>
      <c r="C824" s="273" t="s">
        <v>1860</v>
      </c>
      <c r="D824" s="71" t="s">
        <v>1564</v>
      </c>
      <c r="E824" s="273" t="s">
        <v>405</v>
      </c>
      <c r="F824" s="71" t="s">
        <v>375</v>
      </c>
      <c r="G824" s="71">
        <v>220</v>
      </c>
      <c r="H824" s="72">
        <v>103.7</v>
      </c>
      <c r="I824" s="72"/>
      <c r="J824" s="72">
        <v>1</v>
      </c>
    </row>
    <row r="825" spans="2:10">
      <c r="B825" s="272"/>
      <c r="C825" s="273" t="s">
        <v>1861</v>
      </c>
      <c r="D825" s="71" t="s">
        <v>1095</v>
      </c>
      <c r="E825" s="273" t="s">
        <v>1862</v>
      </c>
      <c r="F825" s="71" t="s">
        <v>375</v>
      </c>
      <c r="G825" s="71">
        <v>500</v>
      </c>
      <c r="H825" s="72">
        <v>1.98</v>
      </c>
      <c r="I825" s="72"/>
      <c r="J825" s="72">
        <v>1</v>
      </c>
    </row>
    <row r="826" spans="2:10">
      <c r="B826" s="272"/>
      <c r="C826" s="273" t="s">
        <v>1863</v>
      </c>
      <c r="D826" s="71" t="s">
        <v>1465</v>
      </c>
      <c r="E826" s="273" t="s">
        <v>644</v>
      </c>
      <c r="F826" s="71" t="s">
        <v>375</v>
      </c>
      <c r="G826" s="71">
        <v>220</v>
      </c>
      <c r="H826" s="72">
        <v>106</v>
      </c>
      <c r="I826" s="72">
        <v>472</v>
      </c>
      <c r="J826" s="72">
        <v>1</v>
      </c>
    </row>
    <row r="827" spans="2:10">
      <c r="B827" s="272"/>
      <c r="C827" s="273" t="s">
        <v>1864</v>
      </c>
      <c r="D827" s="71" t="s">
        <v>1849</v>
      </c>
      <c r="E827" s="273" t="s">
        <v>1865</v>
      </c>
      <c r="F827" s="71" t="s">
        <v>375</v>
      </c>
      <c r="G827" s="71">
        <v>500</v>
      </c>
      <c r="H827" s="72">
        <v>327</v>
      </c>
      <c r="I827" s="72">
        <v>809</v>
      </c>
      <c r="J827" s="72">
        <v>1</v>
      </c>
    </row>
    <row r="828" spans="2:10">
      <c r="B828" s="272"/>
      <c r="C828" s="273" t="s">
        <v>1866</v>
      </c>
      <c r="D828" s="71" t="s">
        <v>618</v>
      </c>
      <c r="E828" s="273" t="s">
        <v>1348</v>
      </c>
      <c r="F828" s="71" t="s">
        <v>375</v>
      </c>
      <c r="G828" s="71">
        <v>138</v>
      </c>
      <c r="H828" s="72">
        <v>8.6300000000000008</v>
      </c>
      <c r="I828" s="72">
        <v>1046</v>
      </c>
      <c r="J828" s="72">
        <v>1</v>
      </c>
    </row>
    <row r="829" spans="2:10">
      <c r="B829" s="272"/>
      <c r="C829" s="273" t="s">
        <v>1867</v>
      </c>
      <c r="D829" s="71" t="s">
        <v>1348</v>
      </c>
      <c r="E829" s="273" t="s">
        <v>437</v>
      </c>
      <c r="F829" s="71" t="s">
        <v>375</v>
      </c>
      <c r="G829" s="71">
        <v>220</v>
      </c>
      <c r="H829" s="72">
        <v>187.98</v>
      </c>
      <c r="I829" s="72">
        <v>656</v>
      </c>
      <c r="J829" s="72">
        <v>1</v>
      </c>
    </row>
    <row r="830" spans="2:10">
      <c r="B830" s="272"/>
      <c r="C830" s="273" t="s">
        <v>1868</v>
      </c>
      <c r="D830" s="71" t="s">
        <v>1348</v>
      </c>
      <c r="E830" s="273" t="s">
        <v>1833</v>
      </c>
      <c r="F830" s="71" t="s">
        <v>375</v>
      </c>
      <c r="G830" s="71">
        <v>220</v>
      </c>
      <c r="H830" s="72">
        <v>53.46</v>
      </c>
      <c r="I830" s="72">
        <v>656</v>
      </c>
      <c r="J830" s="72">
        <v>1</v>
      </c>
    </row>
    <row r="831" spans="2:10">
      <c r="B831" s="272"/>
      <c r="C831" s="273" t="s">
        <v>1869</v>
      </c>
      <c r="D831" s="71" t="s">
        <v>1833</v>
      </c>
      <c r="E831" s="273" t="s">
        <v>437</v>
      </c>
      <c r="F831" s="71" t="s">
        <v>375</v>
      </c>
      <c r="G831" s="71">
        <v>220</v>
      </c>
      <c r="H831" s="72">
        <v>135.16</v>
      </c>
      <c r="I831" s="72">
        <v>656</v>
      </c>
      <c r="J831" s="72">
        <v>1</v>
      </c>
    </row>
    <row r="832" spans="2:10">
      <c r="B832" s="272"/>
      <c r="C832" s="273" t="s">
        <v>1870</v>
      </c>
      <c r="D832" s="71" t="s">
        <v>1833</v>
      </c>
      <c r="E832" s="273" t="s">
        <v>1871</v>
      </c>
      <c r="F832" s="71" t="s">
        <v>375</v>
      </c>
      <c r="G832" s="71">
        <v>138</v>
      </c>
      <c r="H832" s="72">
        <v>9.19</v>
      </c>
      <c r="I832" s="72"/>
      <c r="J832" s="72">
        <v>1</v>
      </c>
    </row>
    <row r="833" spans="2:10">
      <c r="B833" s="272"/>
      <c r="C833" s="273" t="s">
        <v>1872</v>
      </c>
      <c r="D833" s="71" t="s">
        <v>1873</v>
      </c>
      <c r="E833" s="273" t="s">
        <v>389</v>
      </c>
      <c r="F833" s="71" t="s">
        <v>375</v>
      </c>
      <c r="G833" s="71">
        <v>500</v>
      </c>
      <c r="H833" s="72">
        <v>97.7</v>
      </c>
      <c r="I833" s="72">
        <v>1620</v>
      </c>
      <c r="J833" s="72">
        <v>1</v>
      </c>
    </row>
    <row r="834" spans="2:10">
      <c r="B834" s="272"/>
      <c r="C834" s="273" t="s">
        <v>1874</v>
      </c>
      <c r="D834" s="71" t="s">
        <v>383</v>
      </c>
      <c r="E834" s="273" t="s">
        <v>1873</v>
      </c>
      <c r="F834" s="71" t="s">
        <v>375</v>
      </c>
      <c r="G834" s="71">
        <v>500</v>
      </c>
      <c r="H834" s="72">
        <v>454.4</v>
      </c>
      <c r="I834" s="72">
        <v>1620</v>
      </c>
      <c r="J834" s="72">
        <v>1</v>
      </c>
    </row>
    <row r="835" spans="2:10">
      <c r="B835" s="272"/>
      <c r="C835" s="273" t="s">
        <v>1875</v>
      </c>
      <c r="D835" s="71" t="s">
        <v>1264</v>
      </c>
      <c r="E835" s="273" t="s">
        <v>379</v>
      </c>
      <c r="F835" s="71" t="s">
        <v>375</v>
      </c>
      <c r="G835" s="71">
        <v>500</v>
      </c>
      <c r="H835" s="72">
        <v>360.1</v>
      </c>
      <c r="I835" s="72">
        <v>1620</v>
      </c>
      <c r="J835" s="72">
        <v>1</v>
      </c>
    </row>
    <row r="836" spans="2:10">
      <c r="B836" s="272"/>
      <c r="C836" s="273" t="s">
        <v>1876</v>
      </c>
      <c r="D836" s="71" t="s">
        <v>1274</v>
      </c>
      <c r="E836" s="273" t="s">
        <v>1288</v>
      </c>
      <c r="F836" s="71" t="s">
        <v>375</v>
      </c>
      <c r="G836" s="71">
        <v>220</v>
      </c>
      <c r="H836" s="72">
        <v>17.2</v>
      </c>
      <c r="I836" s="72">
        <v>1049.7</v>
      </c>
      <c r="J836" s="72">
        <v>1</v>
      </c>
    </row>
    <row r="837" spans="2:10">
      <c r="B837" s="272"/>
      <c r="C837" s="273" t="s">
        <v>1877</v>
      </c>
      <c r="D837" s="71" t="s">
        <v>1274</v>
      </c>
      <c r="E837" s="273" t="s">
        <v>1288</v>
      </c>
      <c r="F837" s="71" t="s">
        <v>375</v>
      </c>
      <c r="G837" s="71">
        <v>220</v>
      </c>
      <c r="H837" s="72">
        <v>17.2</v>
      </c>
      <c r="I837" s="72">
        <v>1049.7</v>
      </c>
      <c r="J837" s="72">
        <v>1</v>
      </c>
    </row>
    <row r="838" spans="2:10">
      <c r="B838" s="272"/>
      <c r="C838" s="273" t="s">
        <v>1878</v>
      </c>
      <c r="D838" s="71" t="s">
        <v>1262</v>
      </c>
      <c r="E838" s="273" t="s">
        <v>1264</v>
      </c>
      <c r="F838" s="71" t="s">
        <v>375</v>
      </c>
      <c r="G838" s="71">
        <v>220</v>
      </c>
      <c r="H838" s="72">
        <v>2.6</v>
      </c>
      <c r="I838" s="72">
        <v>2620</v>
      </c>
      <c r="J838" s="72">
        <v>1</v>
      </c>
    </row>
    <row r="839" spans="2:10">
      <c r="B839" s="272"/>
      <c r="C839" s="273" t="s">
        <v>1879</v>
      </c>
      <c r="D839" s="71" t="s">
        <v>456</v>
      </c>
      <c r="E839" s="273" t="s">
        <v>1873</v>
      </c>
      <c r="F839" s="71" t="s">
        <v>375</v>
      </c>
      <c r="G839" s="71">
        <v>220</v>
      </c>
      <c r="H839" s="72">
        <v>3.45</v>
      </c>
      <c r="I839" s="72">
        <v>1570</v>
      </c>
      <c r="J839" s="72">
        <v>1</v>
      </c>
    </row>
    <row r="840" spans="2:10">
      <c r="B840" s="272"/>
      <c r="C840" s="273" t="s">
        <v>1880</v>
      </c>
      <c r="D840" s="71" t="s">
        <v>456</v>
      </c>
      <c r="E840" s="273" t="s">
        <v>1873</v>
      </c>
      <c r="F840" s="71" t="s">
        <v>375</v>
      </c>
      <c r="G840" s="71">
        <v>220</v>
      </c>
      <c r="H840" s="72">
        <v>3.45</v>
      </c>
      <c r="I840" s="72">
        <v>1570</v>
      </c>
      <c r="J840" s="72">
        <v>1</v>
      </c>
    </row>
    <row r="841" spans="2:10">
      <c r="B841" s="274" t="s">
        <v>1881</v>
      </c>
      <c r="C841" s="273" t="s">
        <v>1882</v>
      </c>
      <c r="D841" s="71" t="s">
        <v>405</v>
      </c>
      <c r="E841" s="273" t="s">
        <v>1883</v>
      </c>
      <c r="F841" s="71" t="s">
        <v>400</v>
      </c>
      <c r="G841" s="71">
        <v>220</v>
      </c>
      <c r="H841" s="72">
        <v>1.9970000000000001</v>
      </c>
      <c r="I841" s="72"/>
      <c r="J841" s="72">
        <v>1</v>
      </c>
    </row>
    <row r="842" spans="2:10">
      <c r="B842" s="274" t="s">
        <v>1884</v>
      </c>
      <c r="C842" s="273" t="s">
        <v>1885</v>
      </c>
      <c r="D842" s="71" t="s">
        <v>426</v>
      </c>
      <c r="E842" s="273" t="s">
        <v>1886</v>
      </c>
      <c r="F842" s="71" t="s">
        <v>375</v>
      </c>
      <c r="G842" s="71">
        <v>220</v>
      </c>
      <c r="H842" s="72">
        <v>33.9</v>
      </c>
      <c r="I842" s="72"/>
      <c r="J842" s="72">
        <v>1</v>
      </c>
    </row>
    <row r="843" spans="2:10">
      <c r="B843" s="272" t="s">
        <v>3489</v>
      </c>
      <c r="C843" s="273" t="s">
        <v>1887</v>
      </c>
      <c r="D843" s="71" t="s">
        <v>1268</v>
      </c>
      <c r="E843" s="273" t="s">
        <v>1888</v>
      </c>
      <c r="F843" s="71" t="s">
        <v>375</v>
      </c>
      <c r="G843" s="71">
        <v>138</v>
      </c>
      <c r="H843" s="72">
        <v>13</v>
      </c>
      <c r="I843" s="72"/>
      <c r="J843" s="72">
        <v>1</v>
      </c>
    </row>
    <row r="844" spans="2:10">
      <c r="B844" s="272"/>
      <c r="C844" s="273" t="s">
        <v>1889</v>
      </c>
      <c r="D844" s="71" t="s">
        <v>1890</v>
      </c>
      <c r="E844" s="273" t="s">
        <v>1891</v>
      </c>
      <c r="F844" s="71" t="s">
        <v>375</v>
      </c>
      <c r="G844" s="71">
        <v>72.5</v>
      </c>
      <c r="H844" s="72">
        <v>3.7</v>
      </c>
      <c r="I844" s="72">
        <v>380</v>
      </c>
      <c r="J844" s="72">
        <v>1</v>
      </c>
    </row>
    <row r="845" spans="2:10">
      <c r="B845" s="272"/>
      <c r="C845" s="273" t="s">
        <v>1892</v>
      </c>
      <c r="D845" s="71" t="s">
        <v>1888</v>
      </c>
      <c r="E845" s="273" t="s">
        <v>1893</v>
      </c>
      <c r="F845" s="71" t="s">
        <v>375</v>
      </c>
      <c r="G845" s="71">
        <v>72.5</v>
      </c>
      <c r="H845" s="72">
        <v>33.799999999999997</v>
      </c>
      <c r="I845" s="72"/>
      <c r="J845" s="72">
        <v>1</v>
      </c>
    </row>
    <row r="846" spans="2:10">
      <c r="B846" s="272" t="s">
        <v>1894</v>
      </c>
      <c r="C846" s="273" t="s">
        <v>1895</v>
      </c>
      <c r="D846" s="71" t="s">
        <v>1465</v>
      </c>
      <c r="E846" s="273" t="s">
        <v>1786</v>
      </c>
      <c r="F846" s="71" t="s">
        <v>375</v>
      </c>
      <c r="G846" s="71">
        <v>50</v>
      </c>
      <c r="H846" s="72">
        <v>11.5</v>
      </c>
      <c r="I846" s="72"/>
      <c r="J846" s="72">
        <v>1</v>
      </c>
    </row>
    <row r="847" spans="2:10">
      <c r="B847" s="272"/>
      <c r="C847" s="273" t="s">
        <v>1896</v>
      </c>
      <c r="D847" s="71" t="s">
        <v>1465</v>
      </c>
      <c r="E847" s="273" t="s">
        <v>1435</v>
      </c>
      <c r="F847" s="71" t="s">
        <v>375</v>
      </c>
      <c r="G847" s="71">
        <v>50</v>
      </c>
      <c r="H847" s="72">
        <v>8.9499999999999993</v>
      </c>
      <c r="I847" s="72"/>
      <c r="J847" s="72">
        <v>1</v>
      </c>
    </row>
    <row r="848" spans="2:10">
      <c r="B848" s="272"/>
      <c r="C848" s="273" t="s">
        <v>1897</v>
      </c>
      <c r="D848" s="71" t="s">
        <v>431</v>
      </c>
      <c r="E848" s="273" t="s">
        <v>484</v>
      </c>
      <c r="F848" s="71" t="s">
        <v>375</v>
      </c>
      <c r="G848" s="71">
        <v>50</v>
      </c>
      <c r="H848" s="72">
        <v>4.88</v>
      </c>
      <c r="I848" s="72"/>
      <c r="J848" s="72">
        <v>1</v>
      </c>
    </row>
    <row r="849" spans="2:10">
      <c r="B849" s="272" t="s">
        <v>1898</v>
      </c>
      <c r="C849" s="273" t="s">
        <v>1899</v>
      </c>
      <c r="D849" s="71" t="s">
        <v>594</v>
      </c>
      <c r="E849" s="273" t="s">
        <v>1898</v>
      </c>
      <c r="F849" s="71" t="s">
        <v>375</v>
      </c>
      <c r="G849" s="71">
        <v>138</v>
      </c>
      <c r="H849" s="72">
        <v>31.1</v>
      </c>
      <c r="I849" s="72">
        <v>120</v>
      </c>
      <c r="J849" s="72">
        <v>1</v>
      </c>
    </row>
    <row r="850" spans="2:10">
      <c r="B850" s="272"/>
      <c r="C850" s="273" t="s">
        <v>1900</v>
      </c>
      <c r="D850" s="71" t="s">
        <v>1678</v>
      </c>
      <c r="E850" s="273" t="s">
        <v>1901</v>
      </c>
      <c r="F850" s="71" t="s">
        <v>375</v>
      </c>
      <c r="G850" s="71">
        <v>33</v>
      </c>
      <c r="H850" s="72">
        <v>20.92</v>
      </c>
      <c r="I850" s="72"/>
      <c r="J850" s="72">
        <v>1</v>
      </c>
    </row>
    <row r="851" spans="2:10">
      <c r="B851" s="74"/>
    </row>
    <row r="852" spans="2:10">
      <c r="B852" s="74"/>
    </row>
    <row r="853" spans="2:10" hidden="1">
      <c r="B853" s="74"/>
    </row>
    <row r="854" spans="2:10" hidden="1">
      <c r="B854" s="74"/>
    </row>
    <row r="855" spans="2:10" hidden="1">
      <c r="B855" s="74"/>
    </row>
    <row r="856" spans="2:10" hidden="1">
      <c r="B856" s="74"/>
    </row>
    <row r="857" spans="2:10" hidden="1">
      <c r="B857" s="74"/>
    </row>
    <row r="858" spans="2:10" hidden="1">
      <c r="B858" s="74"/>
    </row>
    <row r="859" spans="2:10" hidden="1">
      <c r="B859" s="74"/>
    </row>
    <row r="860" spans="2:10" hidden="1">
      <c r="B860" s="74"/>
    </row>
    <row r="861" spans="2:10" hidden="1">
      <c r="B861" s="74"/>
    </row>
    <row r="862" spans="2:10" hidden="1">
      <c r="B862" s="74"/>
    </row>
    <row r="863" spans="2:10" hidden="1">
      <c r="B863" s="74"/>
    </row>
    <row r="864" spans="2:10" hidden="1">
      <c r="B864" s="74"/>
    </row>
    <row r="865" spans="2:2" hidden="1">
      <c r="B865" s="74"/>
    </row>
    <row r="866" spans="2:2" hidden="1">
      <c r="B866" s="74"/>
    </row>
    <row r="867" spans="2:2" hidden="1">
      <c r="B867" s="74"/>
    </row>
    <row r="868" spans="2:2" hidden="1">
      <c r="B868" s="74"/>
    </row>
    <row r="869" spans="2:2" hidden="1">
      <c r="B869" s="74"/>
    </row>
    <row r="870" spans="2:2" hidden="1">
      <c r="B870" s="74"/>
    </row>
    <row r="871" spans="2:2" hidden="1">
      <c r="B871" s="74"/>
    </row>
    <row r="872" spans="2:2" hidden="1">
      <c r="B872" s="74"/>
    </row>
    <row r="873" spans="2:2" hidden="1">
      <c r="B873" s="74"/>
    </row>
    <row r="874" spans="2:2" hidden="1">
      <c r="B874" s="74"/>
    </row>
    <row r="875" spans="2:2" hidden="1">
      <c r="B875" s="74"/>
    </row>
    <row r="876" spans="2:2" hidden="1">
      <c r="B876" s="74"/>
    </row>
    <row r="877" spans="2:2" hidden="1">
      <c r="B877" s="74"/>
    </row>
    <row r="878" spans="2:2" hidden="1">
      <c r="B878" s="74"/>
    </row>
    <row r="879" spans="2:2" hidden="1">
      <c r="B879" s="74"/>
    </row>
    <row r="880" spans="2:2" hidden="1">
      <c r="B880" s="74"/>
    </row>
    <row r="881" spans="2:2" hidden="1">
      <c r="B881" s="74"/>
    </row>
    <row r="882" spans="2:2" hidden="1">
      <c r="B882" s="74"/>
    </row>
    <row r="883" spans="2:2" hidden="1">
      <c r="B883" s="74"/>
    </row>
    <row r="884" spans="2:2" hidden="1">
      <c r="B884" s="74"/>
    </row>
    <row r="885" spans="2:2" hidden="1">
      <c r="B885" s="74"/>
    </row>
    <row r="886" spans="2:2" hidden="1">
      <c r="B886" s="74"/>
    </row>
    <row r="887" spans="2:2" hidden="1">
      <c r="B887" s="74"/>
    </row>
    <row r="888" spans="2:2" hidden="1">
      <c r="B888" s="74"/>
    </row>
    <row r="889" spans="2:2" hidden="1">
      <c r="B889" s="74"/>
    </row>
    <row r="890" spans="2:2" hidden="1">
      <c r="B890" s="74"/>
    </row>
    <row r="891" spans="2:2" hidden="1">
      <c r="B891" s="74"/>
    </row>
    <row r="892" spans="2:2" hidden="1">
      <c r="B892" s="74"/>
    </row>
  </sheetData>
  <mergeCells count="70">
    <mergeCell ref="B802:B840"/>
    <mergeCell ref="B843:B845"/>
    <mergeCell ref="B846:B848"/>
    <mergeCell ref="B849:B850"/>
    <mergeCell ref="B4:J4"/>
    <mergeCell ref="B675:B679"/>
    <mergeCell ref="B681:B712"/>
    <mergeCell ref="B714:B716"/>
    <mergeCell ref="B717:B733"/>
    <mergeCell ref="B734:B797"/>
    <mergeCell ref="B799:B801"/>
    <mergeCell ref="B555:B556"/>
    <mergeCell ref="B564:B565"/>
    <mergeCell ref="B566:B567"/>
    <mergeCell ref="B569:B573"/>
    <mergeCell ref="B575:B666"/>
    <mergeCell ref="B667:B672"/>
    <mergeCell ref="B532:B533"/>
    <mergeCell ref="B535:B537"/>
    <mergeCell ref="B538:B540"/>
    <mergeCell ref="B544:B547"/>
    <mergeCell ref="B549:B552"/>
    <mergeCell ref="B553:B554"/>
    <mergeCell ref="B385:B439"/>
    <mergeCell ref="B443:B447"/>
    <mergeCell ref="B449:B455"/>
    <mergeCell ref="B457:B523"/>
    <mergeCell ref="B526:B528"/>
    <mergeCell ref="B529:B531"/>
    <mergeCell ref="B355:B356"/>
    <mergeCell ref="B357:B358"/>
    <mergeCell ref="B359:B360"/>
    <mergeCell ref="B361:B371"/>
    <mergeCell ref="B372:B377"/>
    <mergeCell ref="B378:B381"/>
    <mergeCell ref="B236:B240"/>
    <mergeCell ref="B241:B247"/>
    <mergeCell ref="B248:B258"/>
    <mergeCell ref="B259:B271"/>
    <mergeCell ref="B273:B276"/>
    <mergeCell ref="B277:B354"/>
    <mergeCell ref="B157:B162"/>
    <mergeCell ref="B163:B172"/>
    <mergeCell ref="B173:B176"/>
    <mergeCell ref="B177:B205"/>
    <mergeCell ref="B206:B229"/>
    <mergeCell ref="B230:B235"/>
    <mergeCell ref="B113:B114"/>
    <mergeCell ref="B115:B117"/>
    <mergeCell ref="B118:B124"/>
    <mergeCell ref="B125:B126"/>
    <mergeCell ref="B127:B129"/>
    <mergeCell ref="B131:B156"/>
    <mergeCell ref="B60:B62"/>
    <mergeCell ref="B63:B67"/>
    <mergeCell ref="B68:B92"/>
    <mergeCell ref="B93:B102"/>
    <mergeCell ref="B104:B109"/>
    <mergeCell ref="B110:B111"/>
    <mergeCell ref="B32:B33"/>
    <mergeCell ref="B34:B35"/>
    <mergeCell ref="B38:B47"/>
    <mergeCell ref="B48:B50"/>
    <mergeCell ref="B51:B53"/>
    <mergeCell ref="B54:B59"/>
    <mergeCell ref="B2:J2"/>
    <mergeCell ref="B8:B14"/>
    <mergeCell ref="B16:B17"/>
    <mergeCell ref="B20:B29"/>
    <mergeCell ref="B30:B31"/>
  </mergeCells>
  <conditionalFormatting sqref="C851:C1048576 C3 B2 C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9F2A2-59FE-4424-A49B-E574C581010F}">
  <dimension ref="A1:V30"/>
  <sheetViews>
    <sheetView zoomScale="145" zoomScaleNormal="145" zoomScaleSheetLayoutView="115" workbookViewId="0"/>
  </sheetViews>
  <sheetFormatPr baseColWidth="10" defaultColWidth="0" defaultRowHeight="11.25" zeroHeight="1"/>
  <cols>
    <col min="1" max="1" width="9.33203125" style="1" customWidth="1"/>
    <col min="2" max="2" width="59.33203125" style="1" bestFit="1" customWidth="1"/>
    <col min="3" max="6" width="15.6640625" style="1" bestFit="1" customWidth="1"/>
    <col min="7" max="7" width="9.33203125" style="1" customWidth="1"/>
    <col min="8" max="12" width="15.6640625" style="1" hidden="1" customWidth="1"/>
    <col min="13" max="13" width="11.6640625" style="1" hidden="1" customWidth="1"/>
    <col min="14" max="21" width="15.6640625" style="1" hidden="1" customWidth="1"/>
    <col min="22" max="22" width="11.6640625" style="1" hidden="1" customWidth="1"/>
    <col min="23" max="16384" width="9.33203125" style="1" hidden="1"/>
  </cols>
  <sheetData>
    <row r="1" spans="2:8">
      <c r="H1" s="17"/>
    </row>
    <row r="2" spans="2:8">
      <c r="H2" s="17"/>
    </row>
    <row r="3" spans="2:8">
      <c r="B3" s="76"/>
      <c r="C3" s="76"/>
      <c r="D3" s="76"/>
      <c r="E3" s="76"/>
      <c r="F3" s="76"/>
      <c r="H3" s="17"/>
    </row>
    <row r="4" spans="2:8" ht="15.75" customHeight="1" thickBot="1">
      <c r="B4" s="147" t="s">
        <v>3409</v>
      </c>
      <c r="C4" s="148"/>
      <c r="D4" s="148"/>
      <c r="E4" s="148"/>
      <c r="F4" s="148"/>
      <c r="H4" s="17"/>
    </row>
    <row r="5" spans="2:8" ht="12" thickTop="1">
      <c r="B5" s="145"/>
      <c r="C5" s="146"/>
      <c r="D5" s="146"/>
      <c r="E5" s="146"/>
      <c r="F5" s="146"/>
      <c r="H5" s="17"/>
    </row>
    <row r="6" spans="2:8" ht="16.5" customHeight="1" thickBot="1">
      <c r="B6" s="147" t="s">
        <v>3410</v>
      </c>
      <c r="C6" s="148"/>
      <c r="D6" s="148"/>
      <c r="E6" s="148"/>
      <c r="F6" s="148"/>
      <c r="H6" s="17"/>
    </row>
    <row r="7" spans="2:8" ht="12" thickTop="1">
      <c r="B7" s="77"/>
      <c r="C7" s="77"/>
      <c r="D7" s="77"/>
      <c r="E7" s="77"/>
      <c r="F7" s="77"/>
      <c r="H7" s="17"/>
    </row>
    <row r="8" spans="2:8">
      <c r="B8" s="149" t="s">
        <v>3411</v>
      </c>
      <c r="C8" s="78" t="s">
        <v>1921</v>
      </c>
      <c r="D8" s="78" t="s">
        <v>1922</v>
      </c>
      <c r="E8" s="78" t="s">
        <v>1923</v>
      </c>
      <c r="F8" s="79" t="s">
        <v>1924</v>
      </c>
      <c r="H8" s="17"/>
    </row>
    <row r="9" spans="2:8">
      <c r="B9" s="150"/>
      <c r="C9" s="80" t="s">
        <v>3323</v>
      </c>
      <c r="D9" s="80" t="s">
        <v>3323</v>
      </c>
      <c r="E9" s="80" t="s">
        <v>3323</v>
      </c>
      <c r="F9" s="80" t="s">
        <v>3323</v>
      </c>
      <c r="H9" s="17"/>
    </row>
    <row r="10" spans="2:8">
      <c r="B10" s="81" t="s">
        <v>1925</v>
      </c>
      <c r="C10" s="82">
        <v>2735.8999999999996</v>
      </c>
      <c r="D10" s="82">
        <v>6774.5370000000003</v>
      </c>
      <c r="E10" s="82">
        <v>552.2700000000001</v>
      </c>
      <c r="F10" s="82">
        <v>0</v>
      </c>
      <c r="H10" s="17"/>
    </row>
    <row r="11" spans="2:8">
      <c r="B11" s="81" t="s">
        <v>1926</v>
      </c>
      <c r="C11" s="82">
        <v>142.76</v>
      </c>
      <c r="D11" s="82">
        <v>6856.8429999999998</v>
      </c>
      <c r="E11" s="82">
        <v>4361.88</v>
      </c>
      <c r="F11" s="82">
        <v>8571.4100000000017</v>
      </c>
      <c r="H11" s="17"/>
    </row>
    <row r="12" spans="2:8">
      <c r="B12" s="83" t="s">
        <v>12</v>
      </c>
      <c r="C12" s="84">
        <f>+C11+C10</f>
        <v>2878.66</v>
      </c>
      <c r="D12" s="85">
        <f>+D11+D10</f>
        <v>13631.380000000001</v>
      </c>
      <c r="E12" s="84">
        <f>+E11+E10</f>
        <v>4914.1500000000005</v>
      </c>
      <c r="F12" s="86">
        <f>+F11</f>
        <v>8571.4100000000017</v>
      </c>
      <c r="H12" s="17"/>
    </row>
    <row r="13" spans="2:8">
      <c r="B13" s="67"/>
      <c r="C13" s="68"/>
      <c r="D13" s="87"/>
      <c r="E13" s="88"/>
      <c r="F13" s="68"/>
      <c r="H13" s="17"/>
    </row>
    <row r="14" spans="2:8">
      <c r="B14" s="67"/>
      <c r="C14" s="68"/>
      <c r="D14" s="68"/>
      <c r="E14" s="68"/>
      <c r="F14" s="68"/>
      <c r="H14" s="17"/>
    </row>
    <row r="15" spans="2:8">
      <c r="B15" s="89" t="s">
        <v>1927</v>
      </c>
      <c r="C15" s="67"/>
      <c r="D15" s="67"/>
      <c r="E15" s="67"/>
      <c r="F15" s="67"/>
      <c r="H15" s="17"/>
    </row>
    <row r="16" spans="2:8">
      <c r="B16" s="67"/>
      <c r="C16" s="67"/>
      <c r="D16" s="67"/>
      <c r="E16" s="67"/>
      <c r="F16" s="67"/>
      <c r="H16" s="17"/>
    </row>
    <row r="17" spans="8:8">
      <c r="H17" s="17"/>
    </row>
    <row r="18" spans="8:8">
      <c r="H18" s="17"/>
    </row>
    <row r="19" spans="8:8">
      <c r="H19" s="17"/>
    </row>
    <row r="20" spans="8:8">
      <c r="H20" s="17"/>
    </row>
    <row r="21" spans="8:8">
      <c r="H21" s="17"/>
    </row>
    <row r="22" spans="8:8"/>
    <row r="23" spans="8:8"/>
    <row r="24" spans="8:8"/>
    <row r="25" spans="8:8" hidden="1"/>
    <row r="26" spans="8:8" hidden="1"/>
    <row r="27" spans="8:8" hidden="1"/>
    <row r="28" spans="8:8" hidden="1"/>
    <row r="29" spans="8:8" hidden="1"/>
    <row r="30" spans="8:8" hidden="1"/>
  </sheetData>
  <mergeCells count="4">
    <mergeCell ref="B5:F5"/>
    <mergeCell ref="B4:F4"/>
    <mergeCell ref="B8:B9"/>
    <mergeCell ref="B6:F6"/>
  </mergeCells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23CCD-D06B-4F0C-9323-1217F2EFC2C6}">
  <dimension ref="A1:L1003"/>
  <sheetViews>
    <sheetView zoomScale="85" zoomScaleNormal="85" workbookViewId="0"/>
  </sheetViews>
  <sheetFormatPr baseColWidth="10" defaultColWidth="0" defaultRowHeight="11.25" zeroHeight="1"/>
  <cols>
    <col min="1" max="1" width="7.83203125" style="35" customWidth="1"/>
    <col min="2" max="2" width="48.83203125" style="74" customWidth="1"/>
    <col min="3" max="3" width="29.6640625" style="113" customWidth="1"/>
    <col min="4" max="4" width="19.83203125" style="113" customWidth="1"/>
    <col min="5" max="5" width="28" style="35" customWidth="1"/>
    <col min="6" max="6" width="22" style="113" customWidth="1"/>
    <col min="7" max="9" width="9.83203125" style="35" customWidth="1"/>
    <col min="10" max="11" width="8.6640625" style="35" bestFit="1" customWidth="1"/>
    <col min="12" max="12" width="10.33203125" style="35" customWidth="1"/>
    <col min="13" max="13" width="12" style="35" customWidth="1"/>
    <col min="14" max="16384" width="12" style="35" hidden="1"/>
  </cols>
  <sheetData>
    <row r="1" spans="2:12">
      <c r="B1" s="105"/>
      <c r="C1" s="106"/>
      <c r="D1" s="106"/>
      <c r="E1" s="107"/>
      <c r="F1" s="106"/>
      <c r="G1" s="107"/>
      <c r="H1" s="107"/>
      <c r="I1" s="107"/>
      <c r="J1" s="107"/>
      <c r="K1" s="107"/>
      <c r="L1" s="108"/>
    </row>
    <row r="2" spans="2:12" ht="18.75" customHeight="1">
      <c r="B2" s="297" t="s">
        <v>3430</v>
      </c>
      <c r="C2" s="297"/>
      <c r="D2" s="297"/>
      <c r="E2" s="297"/>
      <c r="F2" s="297"/>
      <c r="G2" s="297"/>
      <c r="H2" s="297"/>
      <c r="I2" s="297"/>
      <c r="J2" s="297"/>
      <c r="K2" s="297"/>
      <c r="L2" s="297"/>
    </row>
    <row r="3" spans="2:12">
      <c r="B3" s="105"/>
      <c r="C3" s="106"/>
      <c r="D3" s="106"/>
      <c r="E3" s="107"/>
      <c r="F3" s="106"/>
      <c r="G3" s="107"/>
      <c r="H3" s="107"/>
      <c r="I3" s="107"/>
      <c r="J3" s="107"/>
      <c r="K3" s="107"/>
      <c r="L3" s="108"/>
    </row>
    <row r="4" spans="2:12" ht="30" customHeight="1">
      <c r="B4" s="280" t="s">
        <v>3515</v>
      </c>
      <c r="C4" s="280"/>
      <c r="D4" s="280"/>
      <c r="E4" s="280"/>
      <c r="F4" s="280"/>
      <c r="G4" s="280"/>
      <c r="H4" s="280"/>
      <c r="I4" s="280"/>
      <c r="J4" s="280"/>
      <c r="K4" s="280"/>
      <c r="L4" s="281"/>
    </row>
    <row r="5" spans="2:12">
      <c r="B5" s="105"/>
      <c r="C5" s="282"/>
      <c r="D5" s="282"/>
      <c r="E5" s="283"/>
      <c r="F5" s="282"/>
      <c r="G5" s="283"/>
      <c r="H5" s="282"/>
      <c r="I5" s="282"/>
      <c r="J5" s="282"/>
      <c r="K5" s="282"/>
      <c r="L5" s="284"/>
    </row>
    <row r="6" spans="2:12">
      <c r="B6" s="105"/>
      <c r="C6" s="105"/>
      <c r="D6" s="105"/>
      <c r="E6" s="105"/>
      <c r="F6" s="105"/>
      <c r="G6" s="286" t="s">
        <v>120</v>
      </c>
      <c r="H6" s="286"/>
      <c r="I6" s="286"/>
      <c r="J6" s="286" t="s">
        <v>3491</v>
      </c>
      <c r="K6" s="286"/>
      <c r="L6" s="287"/>
    </row>
    <row r="7" spans="2:12" ht="34.5" customHeight="1">
      <c r="B7" s="288" t="s">
        <v>3389</v>
      </c>
      <c r="C7" s="289" t="s">
        <v>3429</v>
      </c>
      <c r="D7" s="290" t="s">
        <v>3405</v>
      </c>
      <c r="E7" s="114" t="s">
        <v>3402</v>
      </c>
      <c r="F7" s="291" t="s">
        <v>3516</v>
      </c>
      <c r="G7" s="292" t="s">
        <v>1928</v>
      </c>
      <c r="H7" s="292" t="s">
        <v>1929</v>
      </c>
      <c r="I7" s="292" t="s">
        <v>1930</v>
      </c>
      <c r="J7" s="292" t="s">
        <v>1928</v>
      </c>
      <c r="K7" s="292" t="s">
        <v>1929</v>
      </c>
      <c r="L7" s="293" t="s">
        <v>1930</v>
      </c>
    </row>
    <row r="8" spans="2:12" ht="15" customHeight="1">
      <c r="B8" s="294" t="s">
        <v>3492</v>
      </c>
      <c r="C8" s="71" t="s">
        <v>379</v>
      </c>
      <c r="D8" s="278" t="s">
        <v>375</v>
      </c>
      <c r="E8" s="71" t="s">
        <v>1931</v>
      </c>
      <c r="F8" s="278" t="s">
        <v>1932</v>
      </c>
      <c r="G8" s="72">
        <v>500</v>
      </c>
      <c r="H8" s="72">
        <v>220</v>
      </c>
      <c r="I8" s="72">
        <v>33</v>
      </c>
      <c r="J8" s="72">
        <v>450</v>
      </c>
      <c r="K8" s="72">
        <v>450</v>
      </c>
      <c r="L8" s="72">
        <v>150</v>
      </c>
    </row>
    <row r="9" spans="2:12" ht="15" customHeight="1">
      <c r="B9" s="294"/>
      <c r="C9" s="71" t="s">
        <v>389</v>
      </c>
      <c r="D9" s="278" t="s">
        <v>375</v>
      </c>
      <c r="E9" s="71" t="s">
        <v>1933</v>
      </c>
      <c r="F9" s="278" t="s">
        <v>1932</v>
      </c>
      <c r="G9" s="72">
        <v>500</v>
      </c>
      <c r="H9" s="72">
        <v>220</v>
      </c>
      <c r="I9" s="72">
        <v>33</v>
      </c>
      <c r="J9" s="72">
        <v>750</v>
      </c>
      <c r="K9" s="72">
        <v>750</v>
      </c>
      <c r="L9" s="72">
        <v>250</v>
      </c>
    </row>
    <row r="10" spans="2:12" ht="15" customHeight="1">
      <c r="B10" s="294" t="s">
        <v>392</v>
      </c>
      <c r="C10" s="175" t="s">
        <v>395</v>
      </c>
      <c r="D10" s="279" t="s">
        <v>375</v>
      </c>
      <c r="E10" s="71" t="s">
        <v>1934</v>
      </c>
      <c r="F10" s="278" t="s">
        <v>1935</v>
      </c>
      <c r="G10" s="72">
        <v>210</v>
      </c>
      <c r="H10" s="72">
        <v>20</v>
      </c>
      <c r="I10" s="72">
        <v>0</v>
      </c>
      <c r="J10" s="72">
        <v>50</v>
      </c>
      <c r="K10" s="72"/>
      <c r="L10" s="72"/>
    </row>
    <row r="11" spans="2:12" ht="15" customHeight="1">
      <c r="B11" s="294"/>
      <c r="C11" s="175"/>
      <c r="D11" s="279"/>
      <c r="E11" s="71" t="s">
        <v>1936</v>
      </c>
      <c r="F11" s="278" t="s">
        <v>1937</v>
      </c>
      <c r="G11" s="72">
        <v>210</v>
      </c>
      <c r="H11" s="72">
        <v>10</v>
      </c>
      <c r="I11" s="72">
        <v>0</v>
      </c>
      <c r="J11" s="72">
        <v>30</v>
      </c>
      <c r="K11" s="72">
        <v>30</v>
      </c>
      <c r="L11" s="72"/>
    </row>
    <row r="12" spans="2:12" ht="15" customHeight="1">
      <c r="B12" s="294"/>
      <c r="C12" s="175"/>
      <c r="D12" s="279"/>
      <c r="E12" s="71" t="s">
        <v>1938</v>
      </c>
      <c r="F12" s="278" t="s">
        <v>1937</v>
      </c>
      <c r="G12" s="72">
        <v>210</v>
      </c>
      <c r="H12" s="72">
        <v>10</v>
      </c>
      <c r="I12" s="72">
        <v>0</v>
      </c>
      <c r="J12" s="72">
        <v>16</v>
      </c>
      <c r="K12" s="72">
        <v>16</v>
      </c>
      <c r="L12" s="72"/>
    </row>
    <row r="13" spans="2:12" ht="15" customHeight="1">
      <c r="B13" s="294"/>
      <c r="C13" s="175"/>
      <c r="D13" s="279"/>
      <c r="E13" s="71" t="s">
        <v>1939</v>
      </c>
      <c r="F13" s="278" t="s">
        <v>1940</v>
      </c>
      <c r="G13" s="72">
        <v>220</v>
      </c>
      <c r="H13" s="72">
        <v>33</v>
      </c>
      <c r="I13" s="72">
        <v>0</v>
      </c>
      <c r="J13" s="72">
        <v>100</v>
      </c>
      <c r="K13" s="72"/>
      <c r="L13" s="72"/>
    </row>
    <row r="14" spans="2:12" ht="15" customHeight="1">
      <c r="B14" s="294"/>
      <c r="C14" s="175"/>
      <c r="D14" s="279"/>
      <c r="E14" s="71" t="s">
        <v>1941</v>
      </c>
      <c r="F14" s="278" t="s">
        <v>1942</v>
      </c>
      <c r="G14" s="72">
        <v>220</v>
      </c>
      <c r="H14" s="72">
        <v>10</v>
      </c>
      <c r="I14" s="72">
        <v>0</v>
      </c>
      <c r="J14" s="72">
        <v>40</v>
      </c>
      <c r="K14" s="72"/>
      <c r="L14" s="72"/>
    </row>
    <row r="15" spans="2:12" ht="15" customHeight="1">
      <c r="B15" s="294"/>
      <c r="C15" s="175"/>
      <c r="D15" s="279"/>
      <c r="E15" s="71" t="s">
        <v>1943</v>
      </c>
      <c r="F15" s="278" t="s">
        <v>1944</v>
      </c>
      <c r="G15" s="72">
        <v>220</v>
      </c>
      <c r="H15" s="72">
        <v>4.2</v>
      </c>
      <c r="I15" s="72">
        <v>2.5</v>
      </c>
      <c r="J15" s="72">
        <v>15</v>
      </c>
      <c r="K15" s="72">
        <v>15</v>
      </c>
      <c r="L15" s="72">
        <v>5</v>
      </c>
    </row>
    <row r="16" spans="2:12" ht="15" customHeight="1">
      <c r="B16" s="294" t="s">
        <v>396</v>
      </c>
      <c r="C16" s="71" t="s">
        <v>399</v>
      </c>
      <c r="D16" s="278" t="s">
        <v>400</v>
      </c>
      <c r="E16" s="71" t="s">
        <v>1945</v>
      </c>
      <c r="F16" s="278" t="s">
        <v>1946</v>
      </c>
      <c r="G16" s="72">
        <v>66</v>
      </c>
      <c r="H16" s="72">
        <v>22.9</v>
      </c>
      <c r="I16" s="72">
        <v>10</v>
      </c>
      <c r="J16" s="72">
        <v>7</v>
      </c>
      <c r="K16" s="72">
        <v>7</v>
      </c>
      <c r="L16" s="72">
        <v>2</v>
      </c>
    </row>
    <row r="17" spans="2:12" ht="15" customHeight="1">
      <c r="B17" s="294"/>
      <c r="C17" s="71" t="s">
        <v>403</v>
      </c>
      <c r="D17" s="278" t="s">
        <v>400</v>
      </c>
      <c r="E17" s="71" t="s">
        <v>1945</v>
      </c>
      <c r="F17" s="278" t="s">
        <v>1947</v>
      </c>
      <c r="G17" s="72">
        <v>60</v>
      </c>
      <c r="H17" s="72">
        <v>22.9</v>
      </c>
      <c r="I17" s="72">
        <v>10</v>
      </c>
      <c r="J17" s="72">
        <v>7</v>
      </c>
      <c r="K17" s="72">
        <v>7</v>
      </c>
      <c r="L17" s="72">
        <v>2</v>
      </c>
    </row>
    <row r="18" spans="2:12" ht="15" customHeight="1">
      <c r="B18" s="295" t="s">
        <v>1948</v>
      </c>
      <c r="C18" s="71" t="s">
        <v>647</v>
      </c>
      <c r="D18" s="278" t="s">
        <v>375</v>
      </c>
      <c r="E18" s="71" t="s">
        <v>1949</v>
      </c>
      <c r="F18" s="278" t="s">
        <v>1950</v>
      </c>
      <c r="G18" s="72">
        <v>138</v>
      </c>
      <c r="H18" s="72">
        <v>13</v>
      </c>
      <c r="I18" s="72"/>
      <c r="J18" s="72">
        <v>20</v>
      </c>
      <c r="K18" s="72"/>
      <c r="L18" s="72"/>
    </row>
    <row r="19" spans="2:12" ht="15" customHeight="1">
      <c r="B19" s="295" t="s">
        <v>184</v>
      </c>
      <c r="C19" s="71" t="s">
        <v>408</v>
      </c>
      <c r="D19" s="278" t="s">
        <v>375</v>
      </c>
      <c r="E19" s="71" t="s">
        <v>1951</v>
      </c>
      <c r="F19" s="278" t="s">
        <v>1952</v>
      </c>
      <c r="G19" s="72">
        <v>60</v>
      </c>
      <c r="H19" s="72">
        <v>10</v>
      </c>
      <c r="I19" s="72"/>
      <c r="J19" s="72">
        <v>24</v>
      </c>
      <c r="K19" s="72"/>
      <c r="L19" s="72"/>
    </row>
    <row r="20" spans="2:12" ht="15" customHeight="1">
      <c r="B20" s="295" t="s">
        <v>359</v>
      </c>
      <c r="C20" s="71" t="s">
        <v>1953</v>
      </c>
      <c r="D20" s="278" t="s">
        <v>375</v>
      </c>
      <c r="E20" s="71" t="s">
        <v>1954</v>
      </c>
      <c r="F20" s="278" t="s">
        <v>1955</v>
      </c>
      <c r="G20" s="72">
        <v>13.8</v>
      </c>
      <c r="H20" s="72">
        <v>4.16</v>
      </c>
      <c r="I20" s="72"/>
      <c r="J20" s="72">
        <v>12</v>
      </c>
      <c r="K20" s="72">
        <v>12</v>
      </c>
      <c r="L20" s="72"/>
    </row>
    <row r="21" spans="2:12" ht="15" customHeight="1">
      <c r="B21" s="295" t="s">
        <v>3493</v>
      </c>
      <c r="C21" s="71" t="s">
        <v>1956</v>
      </c>
      <c r="D21" s="278"/>
      <c r="E21" s="71" t="s">
        <v>1957</v>
      </c>
      <c r="F21" s="278" t="s">
        <v>1958</v>
      </c>
      <c r="G21" s="72">
        <v>66</v>
      </c>
      <c r="H21" s="72">
        <v>6.6</v>
      </c>
      <c r="I21" s="72"/>
      <c r="J21" s="72">
        <v>25</v>
      </c>
      <c r="K21" s="72"/>
      <c r="L21" s="72"/>
    </row>
    <row r="22" spans="2:12" ht="15" customHeight="1">
      <c r="B22" s="294" t="s">
        <v>3483</v>
      </c>
      <c r="C22" s="71" t="s">
        <v>426</v>
      </c>
      <c r="D22" s="278" t="s">
        <v>375</v>
      </c>
      <c r="E22" s="71" t="s">
        <v>1959</v>
      </c>
      <c r="F22" s="278" t="s">
        <v>1960</v>
      </c>
      <c r="G22" s="72">
        <v>220</v>
      </c>
      <c r="H22" s="72">
        <v>11</v>
      </c>
      <c r="I22" s="72">
        <v>0</v>
      </c>
      <c r="J22" s="72">
        <v>120</v>
      </c>
      <c r="K22" s="72"/>
      <c r="L22" s="72"/>
    </row>
    <row r="23" spans="2:12" ht="15" customHeight="1">
      <c r="B23" s="294"/>
      <c r="C23" s="71" t="s">
        <v>417</v>
      </c>
      <c r="D23" s="278" t="s">
        <v>375</v>
      </c>
      <c r="E23" s="71" t="s">
        <v>1961</v>
      </c>
      <c r="F23" s="278" t="s">
        <v>1962</v>
      </c>
      <c r="G23" s="72">
        <v>220</v>
      </c>
      <c r="H23" s="72">
        <v>138</v>
      </c>
      <c r="I23" s="72">
        <v>10</v>
      </c>
      <c r="J23" s="72">
        <v>150</v>
      </c>
      <c r="K23" s="72">
        <v>150</v>
      </c>
      <c r="L23" s="72">
        <v>45</v>
      </c>
    </row>
    <row r="24" spans="2:12">
      <c r="B24" s="294"/>
      <c r="C24" s="71" t="s">
        <v>420</v>
      </c>
      <c r="D24" s="278" t="s">
        <v>375</v>
      </c>
      <c r="E24" s="71" t="s">
        <v>1963</v>
      </c>
      <c r="F24" s="278" t="s">
        <v>1962</v>
      </c>
      <c r="G24" s="72">
        <v>220</v>
      </c>
      <c r="H24" s="72">
        <v>138</v>
      </c>
      <c r="I24" s="72">
        <v>10</v>
      </c>
      <c r="J24" s="72">
        <v>100</v>
      </c>
      <c r="K24" s="72">
        <v>100</v>
      </c>
      <c r="L24" s="72">
        <v>30</v>
      </c>
    </row>
    <row r="25" spans="2:12" ht="12" customHeight="1">
      <c r="B25" s="294" t="s">
        <v>428</v>
      </c>
      <c r="C25" s="71" t="s">
        <v>431</v>
      </c>
      <c r="D25" s="278" t="s">
        <v>375</v>
      </c>
      <c r="E25" s="71" t="s">
        <v>1964</v>
      </c>
      <c r="F25" s="278" t="s">
        <v>1965</v>
      </c>
      <c r="G25" s="72">
        <v>220</v>
      </c>
      <c r="H25" s="72">
        <v>50</v>
      </c>
      <c r="I25" s="72">
        <v>10</v>
      </c>
      <c r="J25" s="72">
        <v>60</v>
      </c>
      <c r="K25" s="72">
        <v>60</v>
      </c>
      <c r="L25" s="72">
        <v>12</v>
      </c>
    </row>
    <row r="26" spans="2:12" ht="11.25" customHeight="1">
      <c r="B26" s="294"/>
      <c r="C26" s="181" t="s">
        <v>434</v>
      </c>
      <c r="D26" s="279" t="s">
        <v>375</v>
      </c>
      <c r="E26" s="71" t="s">
        <v>1966</v>
      </c>
      <c r="F26" s="278" t="s">
        <v>1967</v>
      </c>
      <c r="G26" s="72">
        <v>220</v>
      </c>
      <c r="H26" s="72">
        <v>22.9</v>
      </c>
      <c r="I26" s="72">
        <v>13.8</v>
      </c>
      <c r="J26" s="72">
        <v>125</v>
      </c>
      <c r="K26" s="72">
        <v>125</v>
      </c>
      <c r="L26" s="72">
        <v>125</v>
      </c>
    </row>
    <row r="27" spans="2:12">
      <c r="B27" s="294"/>
      <c r="C27" s="181"/>
      <c r="D27" s="279"/>
      <c r="E27" s="71" t="s">
        <v>1968</v>
      </c>
      <c r="F27" s="278" t="s">
        <v>1967</v>
      </c>
      <c r="G27" s="72">
        <v>220</v>
      </c>
      <c r="H27" s="72">
        <v>22.9</v>
      </c>
      <c r="I27" s="72">
        <v>13.8</v>
      </c>
      <c r="J27" s="72">
        <v>125</v>
      </c>
      <c r="K27" s="72">
        <v>125</v>
      </c>
      <c r="L27" s="72">
        <v>125</v>
      </c>
    </row>
    <row r="28" spans="2:12">
      <c r="B28" s="294"/>
      <c r="C28" s="181" t="s">
        <v>386</v>
      </c>
      <c r="D28" s="279" t="s">
        <v>375</v>
      </c>
      <c r="E28" s="71" t="s">
        <v>1969</v>
      </c>
      <c r="F28" s="278" t="s">
        <v>1932</v>
      </c>
      <c r="G28" s="72">
        <v>500</v>
      </c>
      <c r="H28" s="72">
        <v>220</v>
      </c>
      <c r="I28" s="72">
        <v>33</v>
      </c>
      <c r="J28" s="72">
        <v>600</v>
      </c>
      <c r="K28" s="72"/>
      <c r="L28" s="72"/>
    </row>
    <row r="29" spans="2:12">
      <c r="B29" s="294"/>
      <c r="C29" s="181"/>
      <c r="D29" s="279"/>
      <c r="E29" s="71" t="s">
        <v>1970</v>
      </c>
      <c r="F29" s="278" t="s">
        <v>1932</v>
      </c>
      <c r="G29" s="72">
        <v>500</v>
      </c>
      <c r="H29" s="72">
        <v>220</v>
      </c>
      <c r="I29" s="72">
        <v>33</v>
      </c>
      <c r="J29" s="72">
        <v>600</v>
      </c>
      <c r="K29" s="72"/>
      <c r="L29" s="72"/>
    </row>
    <row r="30" spans="2:12" ht="15" customHeight="1">
      <c r="B30" s="294" t="s">
        <v>440</v>
      </c>
      <c r="C30" s="181" t="s">
        <v>446</v>
      </c>
      <c r="D30" s="279" t="s">
        <v>400</v>
      </c>
      <c r="E30" s="71" t="s">
        <v>1945</v>
      </c>
      <c r="F30" s="278" t="s">
        <v>1971</v>
      </c>
      <c r="G30" s="72">
        <v>60</v>
      </c>
      <c r="H30" s="72">
        <v>21.6</v>
      </c>
      <c r="I30" s="72">
        <v>0</v>
      </c>
      <c r="J30" s="72">
        <v>16</v>
      </c>
      <c r="K30" s="72"/>
      <c r="L30" s="72"/>
    </row>
    <row r="31" spans="2:12" ht="15" customHeight="1">
      <c r="B31" s="294"/>
      <c r="C31" s="181"/>
      <c r="D31" s="279"/>
      <c r="E31" s="71" t="s">
        <v>1972</v>
      </c>
      <c r="F31" s="278" t="s">
        <v>1971</v>
      </c>
      <c r="G31" s="72">
        <v>60</v>
      </c>
      <c r="H31" s="72">
        <v>21.6</v>
      </c>
      <c r="I31" s="72">
        <v>0</v>
      </c>
      <c r="J31" s="72">
        <v>16</v>
      </c>
      <c r="K31" s="72"/>
      <c r="L31" s="72"/>
    </row>
    <row r="32" spans="2:12" ht="15" customHeight="1">
      <c r="B32" s="295" t="s">
        <v>451</v>
      </c>
      <c r="C32" s="71" t="s">
        <v>454</v>
      </c>
      <c r="D32" s="278" t="s">
        <v>400</v>
      </c>
      <c r="E32" s="71" t="s">
        <v>1973</v>
      </c>
      <c r="F32" s="278" t="s">
        <v>1974</v>
      </c>
      <c r="G32" s="72">
        <v>60</v>
      </c>
      <c r="H32" s="72">
        <v>34</v>
      </c>
      <c r="I32" s="72">
        <v>2.4</v>
      </c>
      <c r="J32" s="72">
        <v>6.5</v>
      </c>
      <c r="K32" s="72">
        <v>6.5</v>
      </c>
      <c r="L32" s="72">
        <v>1.2</v>
      </c>
    </row>
    <row r="33" spans="2:12" ht="15" customHeight="1">
      <c r="B33" s="294" t="s">
        <v>1265</v>
      </c>
      <c r="C33" s="181" t="s">
        <v>1265</v>
      </c>
      <c r="D33" s="279" t="s">
        <v>375</v>
      </c>
      <c r="E33" s="71" t="s">
        <v>1975</v>
      </c>
      <c r="F33" s="278" t="s">
        <v>1976</v>
      </c>
      <c r="G33" s="72">
        <v>220</v>
      </c>
      <c r="H33" s="72">
        <v>13.8</v>
      </c>
      <c r="I33" s="72"/>
      <c r="J33" s="72">
        <v>213</v>
      </c>
      <c r="K33" s="72"/>
      <c r="L33" s="72"/>
    </row>
    <row r="34" spans="2:12" ht="15" customHeight="1">
      <c r="B34" s="294"/>
      <c r="C34" s="181"/>
      <c r="D34" s="279"/>
      <c r="E34" s="71" t="s">
        <v>1977</v>
      </c>
      <c r="F34" s="278" t="s">
        <v>1976</v>
      </c>
      <c r="G34" s="72">
        <v>220</v>
      </c>
      <c r="H34" s="72">
        <v>13.8</v>
      </c>
      <c r="I34" s="72"/>
      <c r="J34" s="72">
        <v>213</v>
      </c>
      <c r="K34" s="72"/>
      <c r="L34" s="72"/>
    </row>
    <row r="35" spans="2:12" ht="15" customHeight="1">
      <c r="B35" s="294"/>
      <c r="C35" s="181"/>
      <c r="D35" s="279"/>
      <c r="E35" s="71" t="s">
        <v>1978</v>
      </c>
      <c r="F35" s="278" t="s">
        <v>1976</v>
      </c>
      <c r="G35" s="72">
        <v>220</v>
      </c>
      <c r="H35" s="72">
        <v>13.8</v>
      </c>
      <c r="I35" s="72"/>
      <c r="J35" s="72">
        <v>213</v>
      </c>
      <c r="K35" s="72"/>
      <c r="L35" s="72"/>
    </row>
    <row r="36" spans="2:12" ht="15" customHeight="1">
      <c r="B36" s="294" t="s">
        <v>1979</v>
      </c>
      <c r="C36" s="71" t="s">
        <v>1466</v>
      </c>
      <c r="D36" s="278" t="s">
        <v>375</v>
      </c>
      <c r="E36" s="71" t="s">
        <v>1980</v>
      </c>
      <c r="F36" s="278" t="s">
        <v>1981</v>
      </c>
      <c r="G36" s="72">
        <v>220</v>
      </c>
      <c r="H36" s="72">
        <v>23</v>
      </c>
      <c r="I36" s="72"/>
      <c r="J36" s="72">
        <v>110</v>
      </c>
      <c r="K36" s="72"/>
      <c r="L36" s="72"/>
    </row>
    <row r="37" spans="2:12" ht="15" customHeight="1">
      <c r="B37" s="294"/>
      <c r="C37" s="71"/>
      <c r="D37" s="278"/>
      <c r="E37" s="71" t="s">
        <v>1982</v>
      </c>
      <c r="F37" s="278" t="s">
        <v>1981</v>
      </c>
      <c r="G37" s="72">
        <v>220</v>
      </c>
      <c r="H37" s="72">
        <v>23</v>
      </c>
      <c r="I37" s="72"/>
      <c r="J37" s="72">
        <v>110</v>
      </c>
      <c r="K37" s="72"/>
      <c r="L37" s="72"/>
    </row>
    <row r="38" spans="2:12" ht="15" customHeight="1">
      <c r="B38" s="294"/>
      <c r="C38" s="71"/>
      <c r="D38" s="278"/>
      <c r="E38" s="71" t="s">
        <v>1983</v>
      </c>
      <c r="F38" s="278" t="s">
        <v>1981</v>
      </c>
      <c r="G38" s="72">
        <v>220</v>
      </c>
      <c r="H38" s="72">
        <v>23</v>
      </c>
      <c r="I38" s="72"/>
      <c r="J38" s="72">
        <v>100</v>
      </c>
      <c r="K38" s="72"/>
      <c r="L38" s="72"/>
    </row>
    <row r="39" spans="2:12" ht="15" customHeight="1">
      <c r="B39" s="294" t="s">
        <v>482</v>
      </c>
      <c r="C39" s="71" t="s">
        <v>484</v>
      </c>
      <c r="D39" s="278" t="s">
        <v>375</v>
      </c>
      <c r="E39" s="71" t="s">
        <v>1984</v>
      </c>
      <c r="F39" s="278" t="s">
        <v>1985</v>
      </c>
      <c r="G39" s="72">
        <v>55</v>
      </c>
      <c r="H39" s="72">
        <v>22.9</v>
      </c>
      <c r="I39" s="72"/>
      <c r="J39" s="72">
        <v>18</v>
      </c>
      <c r="K39" s="72"/>
      <c r="L39" s="72"/>
    </row>
    <row r="40" spans="2:12" ht="15" customHeight="1">
      <c r="B40" s="294"/>
      <c r="C40" s="71"/>
      <c r="D40" s="278"/>
      <c r="E40" s="71" t="s">
        <v>1986</v>
      </c>
      <c r="F40" s="278" t="s">
        <v>1987</v>
      </c>
      <c r="G40" s="72">
        <v>48</v>
      </c>
      <c r="H40" s="72">
        <v>23</v>
      </c>
      <c r="I40" s="72"/>
      <c r="J40" s="72">
        <v>18</v>
      </c>
      <c r="K40" s="72"/>
      <c r="L40" s="72"/>
    </row>
    <row r="41" spans="2:12" ht="15" customHeight="1">
      <c r="B41" s="294"/>
      <c r="C41" s="71" t="s">
        <v>1988</v>
      </c>
      <c r="D41" s="278" t="s">
        <v>375</v>
      </c>
      <c r="E41" s="71" t="s">
        <v>1989</v>
      </c>
      <c r="F41" s="278" t="s">
        <v>1990</v>
      </c>
      <c r="G41" s="72">
        <v>50</v>
      </c>
      <c r="H41" s="72">
        <v>23</v>
      </c>
      <c r="I41" s="72"/>
      <c r="J41" s="72">
        <v>8</v>
      </c>
      <c r="K41" s="72">
        <v>8</v>
      </c>
      <c r="L41" s="72">
        <v>1.5</v>
      </c>
    </row>
    <row r="42" spans="2:12" ht="15" customHeight="1">
      <c r="B42" s="295" t="s">
        <v>1991</v>
      </c>
      <c r="C42" s="71" t="s">
        <v>1886</v>
      </c>
      <c r="D42" s="278" t="s">
        <v>400</v>
      </c>
      <c r="E42" s="71" t="s">
        <v>1992</v>
      </c>
      <c r="F42" s="278" t="s">
        <v>1993</v>
      </c>
      <c r="G42" s="72">
        <v>220</v>
      </c>
      <c r="H42" s="72">
        <v>60</v>
      </c>
      <c r="I42" s="72">
        <v>22.9</v>
      </c>
      <c r="J42" s="72">
        <v>50</v>
      </c>
      <c r="K42" s="72">
        <v>37.5</v>
      </c>
      <c r="L42" s="72">
        <v>18.5</v>
      </c>
    </row>
    <row r="43" spans="2:12" ht="15" customHeight="1">
      <c r="B43" s="294" t="s">
        <v>489</v>
      </c>
      <c r="C43" s="71" t="s">
        <v>491</v>
      </c>
      <c r="D43" s="278" t="s">
        <v>375</v>
      </c>
      <c r="E43" s="71" t="s">
        <v>1945</v>
      </c>
      <c r="F43" s="278" t="s">
        <v>1994</v>
      </c>
      <c r="G43" s="72">
        <v>60</v>
      </c>
      <c r="H43" s="72">
        <v>22.9</v>
      </c>
      <c r="I43" s="72">
        <v>0</v>
      </c>
      <c r="J43" s="72">
        <v>15</v>
      </c>
      <c r="K43" s="72">
        <v>15</v>
      </c>
      <c r="L43" s="72"/>
    </row>
    <row r="44" spans="2:12" ht="15" customHeight="1">
      <c r="B44" s="294"/>
      <c r="C44" s="71"/>
      <c r="D44" s="278"/>
      <c r="E44" s="71" t="s">
        <v>1972</v>
      </c>
      <c r="F44" s="278" t="s">
        <v>1994</v>
      </c>
      <c r="G44" s="72">
        <v>60</v>
      </c>
      <c r="H44" s="72">
        <v>22.9</v>
      </c>
      <c r="I44" s="72">
        <v>0</v>
      </c>
      <c r="J44" s="72">
        <v>40</v>
      </c>
      <c r="K44" s="72"/>
      <c r="L44" s="72"/>
    </row>
    <row r="45" spans="2:12" ht="15" customHeight="1">
      <c r="B45" s="294"/>
      <c r="C45" s="71" t="s">
        <v>496</v>
      </c>
      <c r="D45" s="278" t="s">
        <v>375</v>
      </c>
      <c r="E45" s="71" t="s">
        <v>1995</v>
      </c>
      <c r="F45" s="278" t="s">
        <v>1996</v>
      </c>
      <c r="G45" s="72">
        <v>220</v>
      </c>
      <c r="H45" s="72">
        <v>60</v>
      </c>
      <c r="I45" s="72">
        <v>22.9</v>
      </c>
      <c r="J45" s="72">
        <v>60</v>
      </c>
      <c r="K45" s="72">
        <v>60</v>
      </c>
      <c r="L45" s="72">
        <v>60</v>
      </c>
    </row>
    <row r="46" spans="2:12" ht="15" customHeight="1">
      <c r="B46" s="295" t="s">
        <v>3302</v>
      </c>
      <c r="C46" s="71" t="s">
        <v>3303</v>
      </c>
      <c r="D46" s="278" t="s">
        <v>400</v>
      </c>
      <c r="E46" s="71" t="s">
        <v>1949</v>
      </c>
      <c r="F46" s="278" t="s">
        <v>3304</v>
      </c>
      <c r="G46" s="72">
        <v>59</v>
      </c>
      <c r="H46" s="72">
        <v>22</v>
      </c>
      <c r="I46" s="72">
        <v>10</v>
      </c>
      <c r="J46" s="72">
        <v>12.5</v>
      </c>
      <c r="K46" s="72">
        <v>12.5</v>
      </c>
      <c r="L46" s="72">
        <v>4.16</v>
      </c>
    </row>
    <row r="47" spans="2:12" ht="15" customHeight="1">
      <c r="B47" s="294" t="s">
        <v>3305</v>
      </c>
      <c r="C47" s="71" t="s">
        <v>373</v>
      </c>
      <c r="D47" s="278" t="s">
        <v>375</v>
      </c>
      <c r="E47" s="71" t="s">
        <v>1949</v>
      </c>
      <c r="F47" s="278" t="s">
        <v>3304</v>
      </c>
      <c r="G47" s="72">
        <v>59</v>
      </c>
      <c r="H47" s="72">
        <v>22</v>
      </c>
      <c r="I47" s="72">
        <v>10</v>
      </c>
      <c r="J47" s="72">
        <v>12.5</v>
      </c>
      <c r="K47" s="72">
        <v>12.5</v>
      </c>
      <c r="L47" s="72">
        <v>4.16</v>
      </c>
    </row>
    <row r="48" spans="2:12" ht="15" customHeight="1">
      <c r="B48" s="294"/>
      <c r="C48" s="71" t="s">
        <v>583</v>
      </c>
      <c r="D48" s="278" t="s">
        <v>375</v>
      </c>
      <c r="E48" s="71" t="s">
        <v>1984</v>
      </c>
      <c r="F48" s="278" t="s">
        <v>3306</v>
      </c>
      <c r="G48" s="72">
        <v>220</v>
      </c>
      <c r="H48" s="72">
        <v>60</v>
      </c>
      <c r="I48" s="72">
        <v>10</v>
      </c>
      <c r="J48" s="72">
        <v>50</v>
      </c>
      <c r="K48" s="72">
        <v>50</v>
      </c>
      <c r="L48" s="72">
        <v>15</v>
      </c>
    </row>
    <row r="49" spans="2:12" ht="15" customHeight="1">
      <c r="B49" s="294"/>
      <c r="C49" s="71" t="s">
        <v>426</v>
      </c>
      <c r="D49" s="278" t="s">
        <v>375</v>
      </c>
      <c r="E49" s="71" t="s">
        <v>3307</v>
      </c>
      <c r="F49" s="278" t="s">
        <v>3308</v>
      </c>
      <c r="G49" s="72">
        <v>220</v>
      </c>
      <c r="H49" s="72">
        <v>60</v>
      </c>
      <c r="I49" s="72">
        <v>10</v>
      </c>
      <c r="J49" s="72">
        <v>75</v>
      </c>
      <c r="K49" s="72">
        <v>75</v>
      </c>
      <c r="L49" s="72">
        <v>12.5</v>
      </c>
    </row>
    <row r="50" spans="2:12" ht="15" customHeight="1">
      <c r="B50" s="294"/>
      <c r="C50" s="71" t="s">
        <v>586</v>
      </c>
      <c r="D50" s="278" t="s">
        <v>375</v>
      </c>
      <c r="E50" s="71" t="s">
        <v>3309</v>
      </c>
      <c r="F50" s="278" t="s">
        <v>3310</v>
      </c>
      <c r="G50" s="72">
        <v>138</v>
      </c>
      <c r="H50" s="72">
        <v>66</v>
      </c>
      <c r="I50" s="72">
        <v>21.9</v>
      </c>
      <c r="J50" s="72">
        <v>23.9</v>
      </c>
      <c r="K50" s="72">
        <v>23.9</v>
      </c>
      <c r="L50" s="72">
        <v>6.7</v>
      </c>
    </row>
    <row r="51" spans="2:12" ht="15" customHeight="1">
      <c r="B51" s="294" t="s">
        <v>1997</v>
      </c>
      <c r="C51" s="181" t="s">
        <v>1886</v>
      </c>
      <c r="D51" s="279" t="s">
        <v>375</v>
      </c>
      <c r="E51" s="71" t="s">
        <v>1975</v>
      </c>
      <c r="F51" s="278" t="s">
        <v>1998</v>
      </c>
      <c r="G51" s="72">
        <v>220</v>
      </c>
      <c r="H51" s="72">
        <v>13.8</v>
      </c>
      <c r="I51" s="72">
        <v>0</v>
      </c>
      <c r="J51" s="72">
        <v>25</v>
      </c>
      <c r="K51" s="72"/>
      <c r="L51" s="72"/>
    </row>
    <row r="52" spans="2:12" ht="15" customHeight="1">
      <c r="B52" s="294"/>
      <c r="C52" s="181"/>
      <c r="D52" s="279"/>
      <c r="E52" s="71" t="s">
        <v>1978</v>
      </c>
      <c r="F52" s="278" t="s">
        <v>1998</v>
      </c>
      <c r="G52" s="72">
        <v>220</v>
      </c>
      <c r="H52" s="72">
        <v>13.8</v>
      </c>
      <c r="I52" s="72">
        <v>0</v>
      </c>
      <c r="J52" s="72">
        <v>25</v>
      </c>
      <c r="K52" s="72"/>
      <c r="L52" s="72"/>
    </row>
    <row r="53" spans="2:12" ht="15" customHeight="1">
      <c r="B53" s="294"/>
      <c r="C53" s="71" t="s">
        <v>426</v>
      </c>
      <c r="D53" s="278" t="s">
        <v>375</v>
      </c>
      <c r="E53" s="71" t="s">
        <v>1999</v>
      </c>
      <c r="F53" s="278" t="s">
        <v>2000</v>
      </c>
      <c r="G53" s="72">
        <v>220</v>
      </c>
      <c r="H53" s="72">
        <v>60</v>
      </c>
      <c r="I53" s="72">
        <v>10</v>
      </c>
      <c r="J53" s="72">
        <v>60</v>
      </c>
      <c r="K53" s="72">
        <v>60</v>
      </c>
      <c r="L53" s="72">
        <v>10</v>
      </c>
    </row>
    <row r="54" spans="2:12" ht="15" customHeight="1">
      <c r="B54" s="294"/>
      <c r="C54" s="71" t="s">
        <v>578</v>
      </c>
      <c r="D54" s="278" t="s">
        <v>375</v>
      </c>
      <c r="E54" s="71" t="s">
        <v>2001</v>
      </c>
      <c r="F54" s="278" t="s">
        <v>1994</v>
      </c>
      <c r="G54" s="72">
        <v>60</v>
      </c>
      <c r="H54" s="72">
        <v>22.9</v>
      </c>
      <c r="I54" s="72">
        <v>7</v>
      </c>
      <c r="J54" s="72">
        <v>12.5</v>
      </c>
      <c r="K54" s="72">
        <v>12.5</v>
      </c>
      <c r="L54" s="72">
        <v>4.17</v>
      </c>
    </row>
    <row r="55" spans="2:12" ht="15" customHeight="1">
      <c r="B55" s="294"/>
      <c r="C55" s="71" t="s">
        <v>576</v>
      </c>
      <c r="D55" s="278" t="s">
        <v>375</v>
      </c>
      <c r="E55" s="71" t="s">
        <v>1957</v>
      </c>
      <c r="F55" s="278" t="s">
        <v>2002</v>
      </c>
      <c r="G55" s="72">
        <v>60</v>
      </c>
      <c r="H55" s="72">
        <v>22</v>
      </c>
      <c r="I55" s="72">
        <v>0</v>
      </c>
      <c r="J55" s="72">
        <v>12.5</v>
      </c>
      <c r="K55" s="72">
        <v>12.5</v>
      </c>
      <c r="L55" s="72"/>
    </row>
    <row r="56" spans="2:12" ht="15" customHeight="1">
      <c r="B56" s="294" t="s">
        <v>2003</v>
      </c>
      <c r="C56" s="71" t="s">
        <v>1470</v>
      </c>
      <c r="D56" s="278" t="s">
        <v>400</v>
      </c>
      <c r="E56" s="71" t="s">
        <v>2004</v>
      </c>
      <c r="F56" s="278" t="s">
        <v>2005</v>
      </c>
      <c r="G56" s="72">
        <v>60</v>
      </c>
      <c r="H56" s="72">
        <v>22.9</v>
      </c>
      <c r="I56" s="72">
        <v>10</v>
      </c>
      <c r="J56" s="72">
        <v>5</v>
      </c>
      <c r="K56" s="72">
        <v>5</v>
      </c>
      <c r="L56" s="72">
        <v>2.5</v>
      </c>
    </row>
    <row r="57" spans="2:12" ht="15" customHeight="1">
      <c r="B57" s="294"/>
      <c r="C57" s="71" t="s">
        <v>872</v>
      </c>
      <c r="D57" s="278" t="s">
        <v>400</v>
      </c>
      <c r="E57" s="71" t="s">
        <v>2006</v>
      </c>
      <c r="F57" s="278" t="s">
        <v>1952</v>
      </c>
      <c r="G57" s="72">
        <v>60</v>
      </c>
      <c r="H57" s="72">
        <v>10</v>
      </c>
      <c r="I57" s="72">
        <v>0</v>
      </c>
      <c r="J57" s="72">
        <v>5</v>
      </c>
      <c r="K57" s="72">
        <v>5</v>
      </c>
      <c r="L57" s="72"/>
    </row>
    <row r="58" spans="2:12" ht="15" customHeight="1">
      <c r="B58" s="294"/>
      <c r="C58" s="71" t="s">
        <v>714</v>
      </c>
      <c r="D58" s="278" t="s">
        <v>400</v>
      </c>
      <c r="E58" s="71" t="s">
        <v>2007</v>
      </c>
      <c r="F58" s="278" t="s">
        <v>1952</v>
      </c>
      <c r="G58" s="72">
        <v>60</v>
      </c>
      <c r="H58" s="72">
        <v>10</v>
      </c>
      <c r="I58" s="72">
        <v>0</v>
      </c>
      <c r="J58" s="72">
        <v>7</v>
      </c>
      <c r="K58" s="72">
        <v>7</v>
      </c>
      <c r="L58" s="72"/>
    </row>
    <row r="59" spans="2:12" ht="15" customHeight="1">
      <c r="B59" s="294"/>
      <c r="C59" s="71" t="s">
        <v>1472</v>
      </c>
      <c r="D59" s="278" t="s">
        <v>400</v>
      </c>
      <c r="E59" s="71" t="s">
        <v>2008</v>
      </c>
      <c r="F59" s="278" t="s">
        <v>2005</v>
      </c>
      <c r="G59" s="72">
        <v>60</v>
      </c>
      <c r="H59" s="72">
        <v>22.9</v>
      </c>
      <c r="I59" s="72">
        <v>10</v>
      </c>
      <c r="J59" s="72">
        <v>7</v>
      </c>
      <c r="K59" s="72">
        <v>7</v>
      </c>
      <c r="L59" s="72">
        <v>3</v>
      </c>
    </row>
    <row r="60" spans="2:12" ht="15" customHeight="1">
      <c r="B60" s="295" t="s">
        <v>589</v>
      </c>
      <c r="C60" s="71" t="s">
        <v>591</v>
      </c>
      <c r="D60" s="278" t="s">
        <v>400</v>
      </c>
      <c r="E60" s="71" t="s">
        <v>1945</v>
      </c>
      <c r="F60" s="278" t="s">
        <v>2009</v>
      </c>
      <c r="G60" s="72">
        <v>214</v>
      </c>
      <c r="H60" s="72">
        <v>60</v>
      </c>
      <c r="I60" s="72">
        <v>10</v>
      </c>
      <c r="J60" s="72">
        <v>25</v>
      </c>
      <c r="K60" s="72">
        <v>25</v>
      </c>
      <c r="L60" s="72">
        <v>6.6</v>
      </c>
    </row>
    <row r="61" spans="2:12" ht="15" customHeight="1">
      <c r="B61" s="295"/>
      <c r="C61" s="71" t="s">
        <v>592</v>
      </c>
      <c r="D61" s="278" t="s">
        <v>400</v>
      </c>
      <c r="E61" s="71" t="s">
        <v>1959</v>
      </c>
      <c r="F61" s="278" t="s">
        <v>2010</v>
      </c>
      <c r="G61" s="72">
        <v>58</v>
      </c>
      <c r="H61" s="72">
        <v>10.3</v>
      </c>
      <c r="I61" s="72">
        <v>0</v>
      </c>
      <c r="J61" s="72">
        <v>25</v>
      </c>
      <c r="K61" s="72">
        <v>25</v>
      </c>
      <c r="L61" s="72"/>
    </row>
    <row r="62" spans="2:12" ht="15" customHeight="1">
      <c r="B62" s="294" t="s">
        <v>5</v>
      </c>
      <c r="C62" s="71" t="s">
        <v>1678</v>
      </c>
      <c r="D62" s="278" t="s">
        <v>375</v>
      </c>
      <c r="E62" s="71" t="s">
        <v>2011</v>
      </c>
      <c r="F62" s="278" t="s">
        <v>2012</v>
      </c>
      <c r="G62" s="72">
        <v>33.6</v>
      </c>
      <c r="H62" s="72">
        <v>5.3</v>
      </c>
      <c r="I62" s="72">
        <v>0</v>
      </c>
      <c r="J62" s="72">
        <v>11.5</v>
      </c>
      <c r="K62" s="72"/>
      <c r="L62" s="72"/>
    </row>
    <row r="63" spans="2:12" ht="15" customHeight="1">
      <c r="B63" s="294"/>
      <c r="C63" s="71" t="s">
        <v>602</v>
      </c>
      <c r="D63" s="278" t="s">
        <v>375</v>
      </c>
      <c r="E63" s="71" t="s">
        <v>2013</v>
      </c>
      <c r="F63" s="278" t="s">
        <v>2012</v>
      </c>
      <c r="G63" s="72">
        <v>33.6</v>
      </c>
      <c r="H63" s="72">
        <v>5.3</v>
      </c>
      <c r="I63" s="72">
        <v>0</v>
      </c>
      <c r="J63" s="72">
        <v>6</v>
      </c>
      <c r="K63" s="72"/>
      <c r="L63" s="72"/>
    </row>
    <row r="64" spans="2:12" ht="15" customHeight="1">
      <c r="B64" s="294"/>
      <c r="C64" s="71"/>
      <c r="D64" s="278"/>
      <c r="E64" s="71" t="s">
        <v>2014</v>
      </c>
      <c r="F64" s="278" t="s">
        <v>2012</v>
      </c>
      <c r="G64" s="72">
        <v>33.6</v>
      </c>
      <c r="H64" s="72">
        <v>5.3</v>
      </c>
      <c r="I64" s="72">
        <v>0</v>
      </c>
      <c r="J64" s="72">
        <v>6</v>
      </c>
      <c r="K64" s="72"/>
      <c r="L64" s="72"/>
    </row>
    <row r="65" spans="2:12" ht="15" customHeight="1">
      <c r="B65" s="294"/>
      <c r="C65" s="71"/>
      <c r="D65" s="278"/>
      <c r="E65" s="71" t="s">
        <v>2015</v>
      </c>
      <c r="F65" s="278" t="s">
        <v>2012</v>
      </c>
      <c r="G65" s="72">
        <v>33.6</v>
      </c>
      <c r="H65" s="72">
        <v>5.3</v>
      </c>
      <c r="I65" s="72">
        <v>0</v>
      </c>
      <c r="J65" s="72">
        <v>6</v>
      </c>
      <c r="K65" s="72"/>
      <c r="L65" s="72"/>
    </row>
    <row r="66" spans="2:12" ht="15" customHeight="1">
      <c r="B66" s="294"/>
      <c r="C66" s="71"/>
      <c r="D66" s="278"/>
      <c r="E66" s="71" t="s">
        <v>2016</v>
      </c>
      <c r="F66" s="278" t="s">
        <v>2017</v>
      </c>
      <c r="G66" s="72">
        <v>35.5</v>
      </c>
      <c r="H66" s="72">
        <v>0.4</v>
      </c>
      <c r="I66" s="72">
        <v>0</v>
      </c>
      <c r="J66" s="72">
        <v>0.15</v>
      </c>
      <c r="K66" s="72"/>
      <c r="L66" s="72"/>
    </row>
    <row r="67" spans="2:12" ht="15" customHeight="1">
      <c r="B67" s="294"/>
      <c r="C67" s="71" t="s">
        <v>2018</v>
      </c>
      <c r="D67" s="278" t="s">
        <v>375</v>
      </c>
      <c r="E67" s="71" t="s">
        <v>2019</v>
      </c>
      <c r="F67" s="278" t="s">
        <v>2020</v>
      </c>
      <c r="G67" s="72">
        <v>142</v>
      </c>
      <c r="H67" s="72">
        <v>13.8</v>
      </c>
      <c r="I67" s="72">
        <v>0</v>
      </c>
      <c r="J67" s="72">
        <v>57</v>
      </c>
      <c r="K67" s="72"/>
      <c r="L67" s="72"/>
    </row>
    <row r="68" spans="2:12" ht="15" customHeight="1">
      <c r="B68" s="294"/>
      <c r="C68" s="71"/>
      <c r="D68" s="278"/>
      <c r="E68" s="71" t="s">
        <v>2021</v>
      </c>
      <c r="F68" s="278" t="s">
        <v>2020</v>
      </c>
      <c r="G68" s="72">
        <v>142</v>
      </c>
      <c r="H68" s="72">
        <v>13.8</v>
      </c>
      <c r="I68" s="72">
        <v>0</v>
      </c>
      <c r="J68" s="72">
        <v>57</v>
      </c>
      <c r="K68" s="72"/>
      <c r="L68" s="72"/>
    </row>
    <row r="69" spans="2:12" ht="15" customHeight="1">
      <c r="B69" s="294"/>
      <c r="C69" s="71"/>
      <c r="D69" s="278"/>
      <c r="E69" s="71" t="s">
        <v>2022</v>
      </c>
      <c r="F69" s="278" t="s">
        <v>2020</v>
      </c>
      <c r="G69" s="72">
        <v>142</v>
      </c>
      <c r="H69" s="72">
        <v>13.8</v>
      </c>
      <c r="I69" s="72">
        <v>0</v>
      </c>
      <c r="J69" s="72">
        <v>57</v>
      </c>
      <c r="K69" s="72"/>
      <c r="L69" s="72"/>
    </row>
    <row r="70" spans="2:12" ht="15" customHeight="1">
      <c r="B70" s="294"/>
      <c r="C70" s="71" t="s">
        <v>597</v>
      </c>
      <c r="D70" s="278" t="s">
        <v>375</v>
      </c>
      <c r="E70" s="71" t="s">
        <v>2023</v>
      </c>
      <c r="F70" s="278" t="s">
        <v>2024</v>
      </c>
      <c r="G70" s="72">
        <v>35.6</v>
      </c>
      <c r="H70" s="72">
        <v>5.3</v>
      </c>
      <c r="I70" s="72">
        <v>0</v>
      </c>
      <c r="J70" s="72">
        <v>11.2</v>
      </c>
      <c r="K70" s="72"/>
      <c r="L70" s="72"/>
    </row>
    <row r="71" spans="2:12" ht="15" customHeight="1">
      <c r="B71" s="294"/>
      <c r="C71" s="71"/>
      <c r="D71" s="278"/>
      <c r="E71" s="71" t="s">
        <v>2025</v>
      </c>
      <c r="F71" s="278" t="s">
        <v>2026</v>
      </c>
      <c r="G71" s="72">
        <v>34.1</v>
      </c>
      <c r="H71" s="72">
        <v>0.4</v>
      </c>
      <c r="I71" s="72">
        <v>0</v>
      </c>
      <c r="J71" s="72">
        <v>0.16</v>
      </c>
      <c r="K71" s="72"/>
      <c r="L71" s="72"/>
    </row>
    <row r="72" spans="2:12" ht="15" customHeight="1">
      <c r="B72" s="294"/>
      <c r="C72" s="71" t="s">
        <v>599</v>
      </c>
      <c r="D72" s="278" t="s">
        <v>375</v>
      </c>
      <c r="E72" s="71" t="s">
        <v>2027</v>
      </c>
      <c r="F72" s="278" t="s">
        <v>2028</v>
      </c>
      <c r="G72" s="72">
        <v>33.5</v>
      </c>
      <c r="H72" s="72">
        <v>10.5</v>
      </c>
      <c r="I72" s="72">
        <v>0</v>
      </c>
      <c r="J72" s="72">
        <v>12.5</v>
      </c>
      <c r="K72" s="72"/>
      <c r="L72" s="72"/>
    </row>
    <row r="73" spans="2:12" ht="15" customHeight="1">
      <c r="B73" s="294"/>
      <c r="C73" s="71"/>
      <c r="D73" s="278"/>
      <c r="E73" s="71" t="s">
        <v>2029</v>
      </c>
      <c r="F73" s="278" t="s">
        <v>2030</v>
      </c>
      <c r="G73" s="72">
        <v>32.799999999999997</v>
      </c>
      <c r="H73" s="72">
        <v>10.5</v>
      </c>
      <c r="I73" s="72">
        <v>0</v>
      </c>
      <c r="J73" s="72">
        <v>11.5</v>
      </c>
      <c r="K73" s="72"/>
      <c r="L73" s="72"/>
    </row>
    <row r="74" spans="2:12" ht="15" customHeight="1">
      <c r="B74" s="294"/>
      <c r="C74" s="71"/>
      <c r="D74" s="278"/>
      <c r="E74" s="71" t="s">
        <v>2031</v>
      </c>
      <c r="F74" s="278" t="s">
        <v>2032</v>
      </c>
      <c r="G74" s="72">
        <v>33</v>
      </c>
      <c r="H74" s="72">
        <v>5.3</v>
      </c>
      <c r="I74" s="72">
        <v>0.4</v>
      </c>
      <c r="J74" s="72">
        <v>2.6</v>
      </c>
      <c r="K74" s="72"/>
      <c r="L74" s="72"/>
    </row>
    <row r="75" spans="2:12" ht="15" customHeight="1">
      <c r="B75" s="294"/>
      <c r="C75" s="71"/>
      <c r="D75" s="278"/>
      <c r="E75" s="71" t="s">
        <v>2033</v>
      </c>
      <c r="F75" s="278" t="s">
        <v>2034</v>
      </c>
      <c r="G75" s="72">
        <v>34.9</v>
      </c>
      <c r="H75" s="72">
        <v>10.4</v>
      </c>
      <c r="I75" s="72">
        <v>0</v>
      </c>
      <c r="J75" s="72">
        <v>7.7</v>
      </c>
      <c r="K75" s="72"/>
      <c r="L75" s="72"/>
    </row>
    <row r="76" spans="2:12" ht="15" customHeight="1">
      <c r="B76" s="294"/>
      <c r="C76" s="71"/>
      <c r="D76" s="278"/>
      <c r="E76" s="71" t="s">
        <v>2035</v>
      </c>
      <c r="F76" s="278" t="s">
        <v>2034</v>
      </c>
      <c r="G76" s="72">
        <v>34.9</v>
      </c>
      <c r="H76" s="72">
        <v>10.4</v>
      </c>
      <c r="I76" s="72">
        <v>0</v>
      </c>
      <c r="J76" s="72">
        <v>7.7</v>
      </c>
      <c r="K76" s="72"/>
      <c r="L76" s="72"/>
    </row>
    <row r="77" spans="2:12" ht="15" customHeight="1">
      <c r="B77" s="294"/>
      <c r="C77" s="71"/>
      <c r="D77" s="278"/>
      <c r="E77" s="71" t="s">
        <v>2036</v>
      </c>
      <c r="F77" s="278" t="s">
        <v>2037</v>
      </c>
      <c r="G77" s="72">
        <v>33</v>
      </c>
      <c r="H77" s="72">
        <v>0.4</v>
      </c>
      <c r="I77" s="72">
        <v>0.2</v>
      </c>
      <c r="J77" s="72">
        <v>1.6</v>
      </c>
      <c r="K77" s="72"/>
      <c r="L77" s="72"/>
    </row>
    <row r="78" spans="2:12" ht="15" customHeight="1">
      <c r="B78" s="294"/>
      <c r="C78" s="71"/>
      <c r="D78" s="278"/>
      <c r="E78" s="71" t="s">
        <v>2038</v>
      </c>
      <c r="F78" s="278" t="s">
        <v>2039</v>
      </c>
      <c r="G78" s="72">
        <v>33</v>
      </c>
      <c r="H78" s="72">
        <v>13.8</v>
      </c>
      <c r="I78" s="72">
        <v>0</v>
      </c>
      <c r="J78" s="72">
        <v>28</v>
      </c>
      <c r="K78" s="72"/>
      <c r="L78" s="72"/>
    </row>
    <row r="79" spans="2:12" ht="15" customHeight="1">
      <c r="B79" s="294"/>
      <c r="C79" s="71"/>
      <c r="D79" s="278"/>
      <c r="E79" s="71" t="s">
        <v>2040</v>
      </c>
      <c r="F79" s="278" t="s">
        <v>2041</v>
      </c>
      <c r="G79" s="72">
        <v>138</v>
      </c>
      <c r="H79" s="72">
        <v>35.5</v>
      </c>
      <c r="I79" s="72">
        <v>0</v>
      </c>
      <c r="J79" s="72">
        <v>45</v>
      </c>
      <c r="K79" s="72">
        <v>60</v>
      </c>
      <c r="L79" s="72"/>
    </row>
    <row r="80" spans="2:12" ht="15" customHeight="1">
      <c r="B80" s="294"/>
      <c r="C80" s="71" t="s">
        <v>1505</v>
      </c>
      <c r="D80" s="278" t="s">
        <v>375</v>
      </c>
      <c r="E80" s="71" t="s">
        <v>2042</v>
      </c>
      <c r="F80" s="278" t="s">
        <v>2043</v>
      </c>
      <c r="G80" s="72">
        <v>138</v>
      </c>
      <c r="H80" s="72">
        <v>13.8</v>
      </c>
      <c r="I80" s="72">
        <v>0</v>
      </c>
      <c r="J80" s="72">
        <v>50</v>
      </c>
      <c r="K80" s="72"/>
      <c r="L80" s="72"/>
    </row>
    <row r="81" spans="2:12" ht="15" customHeight="1">
      <c r="B81" s="294"/>
      <c r="C81" s="71"/>
      <c r="D81" s="278"/>
      <c r="E81" s="71" t="s">
        <v>2044</v>
      </c>
      <c r="F81" s="278" t="s">
        <v>2043</v>
      </c>
      <c r="G81" s="72">
        <v>138</v>
      </c>
      <c r="H81" s="72">
        <v>13.8</v>
      </c>
      <c r="I81" s="72">
        <v>0</v>
      </c>
      <c r="J81" s="72">
        <v>50</v>
      </c>
      <c r="K81" s="72"/>
      <c r="L81" s="72"/>
    </row>
    <row r="82" spans="2:12" ht="15" customHeight="1">
      <c r="B82" s="294"/>
      <c r="C82" s="71"/>
      <c r="D82" s="278"/>
      <c r="E82" s="71" t="s">
        <v>2045</v>
      </c>
      <c r="F82" s="278" t="s">
        <v>2043</v>
      </c>
      <c r="G82" s="72">
        <v>138</v>
      </c>
      <c r="H82" s="72">
        <v>13.8</v>
      </c>
      <c r="I82" s="72">
        <v>0</v>
      </c>
      <c r="J82" s="72">
        <v>40</v>
      </c>
      <c r="K82" s="72"/>
      <c r="L82" s="72"/>
    </row>
    <row r="83" spans="2:12" ht="15" customHeight="1">
      <c r="B83" s="294" t="s">
        <v>611</v>
      </c>
      <c r="C83" s="71" t="s">
        <v>616</v>
      </c>
      <c r="D83" s="278" t="s">
        <v>375</v>
      </c>
      <c r="E83" s="71" t="s">
        <v>2046</v>
      </c>
      <c r="F83" s="278" t="s">
        <v>2047</v>
      </c>
      <c r="G83" s="72">
        <v>60</v>
      </c>
      <c r="H83" s="72">
        <v>10</v>
      </c>
      <c r="I83" s="72"/>
      <c r="J83" s="72">
        <v>25</v>
      </c>
      <c r="K83" s="72"/>
      <c r="L83" s="72"/>
    </row>
    <row r="84" spans="2:12" ht="15" customHeight="1">
      <c r="B84" s="294"/>
      <c r="C84" s="71" t="s">
        <v>614</v>
      </c>
      <c r="D84" s="278" t="s">
        <v>375</v>
      </c>
      <c r="E84" s="71" t="s">
        <v>2048</v>
      </c>
      <c r="F84" s="278" t="s">
        <v>2049</v>
      </c>
      <c r="G84" s="72">
        <v>60</v>
      </c>
      <c r="H84" s="72">
        <v>33</v>
      </c>
      <c r="I84" s="72">
        <v>10</v>
      </c>
      <c r="J84" s="72">
        <v>25</v>
      </c>
      <c r="K84" s="72">
        <v>7</v>
      </c>
      <c r="L84" s="72">
        <v>25</v>
      </c>
    </row>
    <row r="85" spans="2:12" ht="15" customHeight="1">
      <c r="B85" s="294" t="s">
        <v>4</v>
      </c>
      <c r="C85" s="71" t="s">
        <v>619</v>
      </c>
      <c r="D85" s="278" t="s">
        <v>375</v>
      </c>
      <c r="E85" s="71" t="s">
        <v>2050</v>
      </c>
      <c r="F85" s="278" t="s">
        <v>2051</v>
      </c>
      <c r="G85" s="72">
        <v>138</v>
      </c>
      <c r="H85" s="72">
        <v>34.5</v>
      </c>
      <c r="I85" s="72">
        <v>10.5</v>
      </c>
      <c r="J85" s="72">
        <v>6</v>
      </c>
      <c r="K85" s="72">
        <v>6</v>
      </c>
      <c r="L85" s="72">
        <v>3</v>
      </c>
    </row>
    <row r="86" spans="2:12" ht="15" customHeight="1">
      <c r="B86" s="294"/>
      <c r="C86" s="71"/>
      <c r="D86" s="278"/>
      <c r="E86" s="71" t="s">
        <v>2052</v>
      </c>
      <c r="F86" s="278" t="s">
        <v>2053</v>
      </c>
      <c r="G86" s="72">
        <v>132</v>
      </c>
      <c r="H86" s="72">
        <v>60</v>
      </c>
      <c r="I86" s="72">
        <v>22.9</v>
      </c>
      <c r="J86" s="72">
        <v>15</v>
      </c>
      <c r="K86" s="72">
        <v>15</v>
      </c>
      <c r="L86" s="72">
        <v>7</v>
      </c>
    </row>
    <row r="87" spans="2:12" ht="15" customHeight="1">
      <c r="B87" s="294"/>
      <c r="C87" s="71" t="s">
        <v>623</v>
      </c>
      <c r="D87" s="278" t="s">
        <v>375</v>
      </c>
      <c r="E87" s="71" t="s">
        <v>2054</v>
      </c>
      <c r="F87" s="278" t="s">
        <v>2055</v>
      </c>
      <c r="G87" s="72">
        <v>138</v>
      </c>
      <c r="H87" s="72">
        <v>11.5</v>
      </c>
      <c r="I87" s="72">
        <v>0</v>
      </c>
      <c r="J87" s="72">
        <v>12.5</v>
      </c>
      <c r="K87" s="72">
        <v>12.5</v>
      </c>
      <c r="L87" s="72"/>
    </row>
    <row r="88" spans="2:12" ht="15" customHeight="1">
      <c r="B88" s="294"/>
      <c r="C88" s="71"/>
      <c r="D88" s="278"/>
      <c r="E88" s="71" t="s">
        <v>2056</v>
      </c>
      <c r="F88" s="278" t="s">
        <v>1977</v>
      </c>
      <c r="G88" s="72">
        <v>138</v>
      </c>
      <c r="H88" s="72">
        <v>10.5</v>
      </c>
      <c r="I88" s="72">
        <v>0</v>
      </c>
      <c r="J88" s="72">
        <v>30</v>
      </c>
      <c r="K88" s="72"/>
      <c r="L88" s="72"/>
    </row>
    <row r="89" spans="2:12" ht="15" customHeight="1">
      <c r="B89" s="294"/>
      <c r="C89" s="71"/>
      <c r="D89" s="278"/>
      <c r="E89" s="71" t="s">
        <v>2057</v>
      </c>
      <c r="F89" s="278" t="s">
        <v>2055</v>
      </c>
      <c r="G89" s="72">
        <v>138</v>
      </c>
      <c r="H89" s="72">
        <v>11.5</v>
      </c>
      <c r="I89" s="72">
        <v>0</v>
      </c>
      <c r="J89" s="72">
        <v>12.5</v>
      </c>
      <c r="K89" s="72">
        <v>12.5</v>
      </c>
      <c r="L89" s="72"/>
    </row>
    <row r="90" spans="2:12" ht="15" customHeight="1">
      <c r="B90" s="294"/>
      <c r="C90" s="71"/>
      <c r="D90" s="278"/>
      <c r="E90" s="71" t="s">
        <v>2058</v>
      </c>
      <c r="F90" s="278" t="s">
        <v>2055</v>
      </c>
      <c r="G90" s="72">
        <v>138</v>
      </c>
      <c r="H90" s="72">
        <v>11.5</v>
      </c>
      <c r="I90" s="72">
        <v>0</v>
      </c>
      <c r="J90" s="72">
        <v>12.5</v>
      </c>
      <c r="K90" s="72">
        <v>12.5</v>
      </c>
      <c r="L90" s="72"/>
    </row>
    <row r="91" spans="2:12" ht="15" customHeight="1">
      <c r="B91" s="294"/>
      <c r="C91" s="71" t="s">
        <v>618</v>
      </c>
      <c r="D91" s="278" t="s">
        <v>375</v>
      </c>
      <c r="E91" s="71" t="s">
        <v>2059</v>
      </c>
      <c r="F91" s="278" t="s">
        <v>2043</v>
      </c>
      <c r="G91" s="72">
        <v>138</v>
      </c>
      <c r="H91" s="72">
        <v>13.8</v>
      </c>
      <c r="I91" s="72">
        <v>0</v>
      </c>
      <c r="J91" s="72">
        <v>26.8</v>
      </c>
      <c r="K91" s="72">
        <v>26.8</v>
      </c>
      <c r="L91" s="72"/>
    </row>
    <row r="92" spans="2:12" ht="15" customHeight="1">
      <c r="B92" s="294"/>
      <c r="C92" s="71"/>
      <c r="D92" s="278"/>
      <c r="E92" s="71" t="s">
        <v>2060</v>
      </c>
      <c r="F92" s="278" t="s">
        <v>2043</v>
      </c>
      <c r="G92" s="72">
        <v>138</v>
      </c>
      <c r="H92" s="72">
        <v>13.8</v>
      </c>
      <c r="I92" s="72">
        <v>0</v>
      </c>
      <c r="J92" s="72">
        <v>26.8</v>
      </c>
      <c r="K92" s="72">
        <v>26.8</v>
      </c>
      <c r="L92" s="72"/>
    </row>
    <row r="93" spans="2:12" ht="15" customHeight="1">
      <c r="B93" s="294"/>
      <c r="C93" s="71"/>
      <c r="D93" s="278"/>
      <c r="E93" s="71" t="s">
        <v>2061</v>
      </c>
      <c r="F93" s="278" t="s">
        <v>2062</v>
      </c>
      <c r="G93" s="72">
        <v>138</v>
      </c>
      <c r="H93" s="72">
        <v>60</v>
      </c>
      <c r="I93" s="72">
        <v>10</v>
      </c>
      <c r="J93" s="72">
        <v>7</v>
      </c>
      <c r="K93" s="72">
        <v>7</v>
      </c>
      <c r="L93" s="72">
        <v>3</v>
      </c>
    </row>
    <row r="94" spans="2:12" ht="15" customHeight="1">
      <c r="B94" s="294"/>
      <c r="C94" s="71"/>
      <c r="D94" s="278"/>
      <c r="E94" s="71" t="s">
        <v>2063</v>
      </c>
      <c r="F94" s="278" t="s">
        <v>2043</v>
      </c>
      <c r="G94" s="72">
        <v>138</v>
      </c>
      <c r="H94" s="72">
        <v>13.8</v>
      </c>
      <c r="I94" s="72">
        <v>0</v>
      </c>
      <c r="J94" s="72">
        <v>26.8</v>
      </c>
      <c r="K94" s="72">
        <v>26.8</v>
      </c>
      <c r="L94" s="72"/>
    </row>
    <row r="95" spans="2:12" ht="15" customHeight="1">
      <c r="B95" s="294"/>
      <c r="C95" s="71" t="s">
        <v>2064</v>
      </c>
      <c r="D95" s="278" t="s">
        <v>375</v>
      </c>
      <c r="E95" s="71" t="s">
        <v>2065</v>
      </c>
      <c r="F95" s="278" t="s">
        <v>2043</v>
      </c>
      <c r="G95" s="72">
        <v>138</v>
      </c>
      <c r="H95" s="72">
        <v>13.8</v>
      </c>
      <c r="I95" s="72">
        <v>0</v>
      </c>
      <c r="J95" s="72">
        <v>40</v>
      </c>
      <c r="K95" s="72">
        <v>40</v>
      </c>
      <c r="L95" s="72">
        <v>40</v>
      </c>
    </row>
    <row r="96" spans="2:12" ht="15" customHeight="1">
      <c r="B96" s="294" t="s">
        <v>2066</v>
      </c>
      <c r="C96" s="71" t="s">
        <v>71</v>
      </c>
      <c r="D96" s="278" t="s">
        <v>375</v>
      </c>
      <c r="E96" s="71" t="s">
        <v>2067</v>
      </c>
      <c r="F96" s="278" t="s">
        <v>2068</v>
      </c>
      <c r="G96" s="72">
        <v>10</v>
      </c>
      <c r="H96" s="72">
        <v>220</v>
      </c>
      <c r="I96" s="72">
        <v>0</v>
      </c>
      <c r="J96" s="72">
        <v>18</v>
      </c>
      <c r="K96" s="72">
        <v>18</v>
      </c>
      <c r="L96" s="72"/>
    </row>
    <row r="97" spans="2:12" ht="15" customHeight="1">
      <c r="B97" s="294"/>
      <c r="C97" s="71"/>
      <c r="D97" s="278"/>
      <c r="E97" s="71" t="s">
        <v>2069</v>
      </c>
      <c r="F97" s="278" t="s">
        <v>2070</v>
      </c>
      <c r="G97" s="72">
        <v>10</v>
      </c>
      <c r="H97" s="72">
        <v>220</v>
      </c>
      <c r="I97" s="72">
        <v>0</v>
      </c>
      <c r="J97" s="72">
        <v>18</v>
      </c>
      <c r="K97" s="72">
        <v>18</v>
      </c>
      <c r="L97" s="72"/>
    </row>
    <row r="98" spans="2:12" ht="15" customHeight="1">
      <c r="B98" s="294"/>
      <c r="C98" s="71"/>
      <c r="D98" s="278"/>
      <c r="E98" s="71" t="s">
        <v>2071</v>
      </c>
      <c r="F98" s="278" t="s">
        <v>2072</v>
      </c>
      <c r="G98" s="72">
        <v>10</v>
      </c>
      <c r="H98" s="72">
        <v>220</v>
      </c>
      <c r="I98" s="72">
        <v>0</v>
      </c>
      <c r="J98" s="72">
        <v>18</v>
      </c>
      <c r="K98" s="72">
        <v>18</v>
      </c>
      <c r="L98" s="72"/>
    </row>
    <row r="99" spans="2:12" ht="15" customHeight="1">
      <c r="B99" s="294"/>
      <c r="C99" s="71"/>
      <c r="D99" s="278"/>
      <c r="E99" s="71" t="s">
        <v>2073</v>
      </c>
      <c r="F99" s="278" t="s">
        <v>2068</v>
      </c>
      <c r="G99" s="72">
        <v>10</v>
      </c>
      <c r="H99" s="72">
        <v>220</v>
      </c>
      <c r="I99" s="72">
        <v>0</v>
      </c>
      <c r="J99" s="72">
        <v>18</v>
      </c>
      <c r="K99" s="72"/>
      <c r="L99" s="72"/>
    </row>
    <row r="100" spans="2:12" ht="15" customHeight="1">
      <c r="B100" s="294"/>
      <c r="C100" s="71" t="s">
        <v>1110</v>
      </c>
      <c r="D100" s="278" t="s">
        <v>375</v>
      </c>
      <c r="E100" s="71" t="s">
        <v>2074</v>
      </c>
      <c r="F100" s="278" t="s">
        <v>2075</v>
      </c>
      <c r="G100" s="72">
        <v>220</v>
      </c>
      <c r="H100" s="72">
        <v>138</v>
      </c>
      <c r="I100" s="72">
        <v>0</v>
      </c>
      <c r="J100" s="72">
        <v>120</v>
      </c>
      <c r="K100" s="72"/>
      <c r="L100" s="72"/>
    </row>
    <row r="101" spans="2:12" ht="15" customHeight="1">
      <c r="B101" s="294"/>
      <c r="C101" s="71" t="s">
        <v>507</v>
      </c>
      <c r="D101" s="278" t="s">
        <v>375</v>
      </c>
      <c r="E101" s="71" t="s">
        <v>2076</v>
      </c>
      <c r="F101" s="278" t="s">
        <v>2077</v>
      </c>
      <c r="G101" s="72">
        <v>13.8</v>
      </c>
      <c r="H101" s="72">
        <v>138</v>
      </c>
      <c r="I101" s="72">
        <v>0</v>
      </c>
      <c r="J101" s="72">
        <v>60</v>
      </c>
      <c r="K101" s="72"/>
      <c r="L101" s="72"/>
    </row>
    <row r="102" spans="2:12" ht="15" customHeight="1">
      <c r="B102" s="294"/>
      <c r="C102" s="71"/>
      <c r="D102" s="278"/>
      <c r="E102" s="71" t="s">
        <v>2078</v>
      </c>
      <c r="F102" s="278" t="s">
        <v>2077</v>
      </c>
      <c r="G102" s="72">
        <v>13.8</v>
      </c>
      <c r="H102" s="72">
        <v>138</v>
      </c>
      <c r="I102" s="72">
        <v>0</v>
      </c>
      <c r="J102" s="72">
        <v>60</v>
      </c>
      <c r="K102" s="72"/>
      <c r="L102" s="72"/>
    </row>
    <row r="103" spans="2:12" ht="15" customHeight="1">
      <c r="B103" s="294"/>
      <c r="C103" s="71"/>
      <c r="D103" s="278"/>
      <c r="E103" s="71" t="s">
        <v>2079</v>
      </c>
      <c r="F103" s="278" t="s">
        <v>2077</v>
      </c>
      <c r="G103" s="72">
        <v>13.8</v>
      </c>
      <c r="H103" s="72">
        <v>138</v>
      </c>
      <c r="I103" s="72">
        <v>0</v>
      </c>
      <c r="J103" s="72">
        <v>60</v>
      </c>
      <c r="K103" s="72">
        <v>10</v>
      </c>
      <c r="L103" s="72"/>
    </row>
    <row r="104" spans="2:12" ht="15" customHeight="1">
      <c r="B104" s="294"/>
      <c r="C104" s="71"/>
      <c r="D104" s="278"/>
      <c r="E104" s="71" t="s">
        <v>2080</v>
      </c>
      <c r="F104" s="278" t="s">
        <v>2077</v>
      </c>
      <c r="G104" s="72">
        <v>13.8</v>
      </c>
      <c r="H104" s="72">
        <v>138</v>
      </c>
      <c r="I104" s="72">
        <v>0</v>
      </c>
      <c r="J104" s="72">
        <v>42.3</v>
      </c>
      <c r="K104" s="72"/>
      <c r="L104" s="72"/>
    </row>
    <row r="105" spans="2:12" ht="15" customHeight="1">
      <c r="B105" s="294"/>
      <c r="C105" s="71"/>
      <c r="D105" s="278"/>
      <c r="E105" s="71" t="s">
        <v>2081</v>
      </c>
      <c r="F105" s="278" t="s">
        <v>2077</v>
      </c>
      <c r="G105" s="72">
        <v>13.8</v>
      </c>
      <c r="H105" s="72">
        <v>138</v>
      </c>
      <c r="I105" s="72">
        <v>0</v>
      </c>
      <c r="J105" s="72">
        <v>42.3</v>
      </c>
      <c r="K105" s="72"/>
      <c r="L105" s="72"/>
    </row>
    <row r="106" spans="2:12" ht="15" customHeight="1">
      <c r="B106" s="294"/>
      <c r="C106" s="71"/>
      <c r="D106" s="278"/>
      <c r="E106" s="71" t="s">
        <v>2082</v>
      </c>
      <c r="F106" s="278" t="s">
        <v>2077</v>
      </c>
      <c r="G106" s="72">
        <v>13.8</v>
      </c>
      <c r="H106" s="72">
        <v>138</v>
      </c>
      <c r="I106" s="72">
        <v>0</v>
      </c>
      <c r="J106" s="72">
        <v>42.3</v>
      </c>
      <c r="K106" s="72"/>
      <c r="L106" s="72"/>
    </row>
    <row r="107" spans="2:12" ht="15" customHeight="1">
      <c r="B107" s="294" t="s">
        <v>6</v>
      </c>
      <c r="C107" s="71" t="s">
        <v>626</v>
      </c>
      <c r="D107" s="278" t="s">
        <v>375</v>
      </c>
      <c r="E107" s="71" t="s">
        <v>2083</v>
      </c>
      <c r="F107" s="278" t="s">
        <v>2084</v>
      </c>
      <c r="G107" s="72">
        <v>66</v>
      </c>
      <c r="H107" s="72">
        <v>10.5</v>
      </c>
      <c r="I107" s="72">
        <v>0</v>
      </c>
      <c r="J107" s="72">
        <v>28.2</v>
      </c>
      <c r="K107" s="72"/>
      <c r="L107" s="72"/>
    </row>
    <row r="108" spans="2:12" ht="15" customHeight="1">
      <c r="B108" s="294"/>
      <c r="C108" s="71" t="s">
        <v>627</v>
      </c>
      <c r="D108" s="278" t="s">
        <v>375</v>
      </c>
      <c r="E108" s="71" t="s">
        <v>2085</v>
      </c>
      <c r="F108" s="278" t="s">
        <v>2086</v>
      </c>
      <c r="G108" s="72">
        <v>138</v>
      </c>
      <c r="H108" s="72">
        <v>66</v>
      </c>
      <c r="I108" s="72">
        <v>10.5</v>
      </c>
      <c r="J108" s="72">
        <v>30</v>
      </c>
      <c r="K108" s="72">
        <v>30</v>
      </c>
      <c r="L108" s="72">
        <v>14.1</v>
      </c>
    </row>
    <row r="109" spans="2:12" ht="15" customHeight="1">
      <c r="B109" s="294"/>
      <c r="C109" s="71" t="s">
        <v>394</v>
      </c>
      <c r="D109" s="278" t="s">
        <v>375</v>
      </c>
      <c r="E109" s="71" t="s">
        <v>1949</v>
      </c>
      <c r="F109" s="278" t="s">
        <v>2087</v>
      </c>
      <c r="G109" s="72">
        <v>66</v>
      </c>
      <c r="H109" s="72">
        <v>10.5</v>
      </c>
      <c r="I109" s="72">
        <v>0</v>
      </c>
      <c r="J109" s="72">
        <v>24</v>
      </c>
      <c r="K109" s="72"/>
      <c r="L109" s="72"/>
    </row>
    <row r="110" spans="2:12" ht="15" customHeight="1">
      <c r="B110" s="294"/>
      <c r="C110" s="71"/>
      <c r="D110" s="278"/>
      <c r="E110" s="71" t="s">
        <v>2088</v>
      </c>
      <c r="F110" s="278" t="s">
        <v>2087</v>
      </c>
      <c r="G110" s="72">
        <v>66</v>
      </c>
      <c r="H110" s="72">
        <v>10.5</v>
      </c>
      <c r="I110" s="72">
        <v>0</v>
      </c>
      <c r="J110" s="72">
        <v>24</v>
      </c>
      <c r="K110" s="72"/>
      <c r="L110" s="72"/>
    </row>
    <row r="111" spans="2:12" ht="15" customHeight="1">
      <c r="B111" s="294"/>
      <c r="C111" s="71" t="s">
        <v>635</v>
      </c>
      <c r="D111" s="278" t="s">
        <v>375</v>
      </c>
      <c r="E111" s="71" t="s">
        <v>2089</v>
      </c>
      <c r="F111" s="278" t="s">
        <v>2090</v>
      </c>
      <c r="G111" s="72">
        <v>66</v>
      </c>
      <c r="H111" s="72">
        <v>33</v>
      </c>
      <c r="I111" s="72">
        <v>0</v>
      </c>
      <c r="J111" s="72">
        <v>2</v>
      </c>
      <c r="K111" s="72"/>
      <c r="L111" s="72"/>
    </row>
    <row r="112" spans="2:12" ht="15" customHeight="1">
      <c r="B112" s="295" t="s">
        <v>642</v>
      </c>
      <c r="C112" s="71" t="s">
        <v>645</v>
      </c>
      <c r="D112" s="278" t="s">
        <v>400</v>
      </c>
      <c r="E112" s="71" t="s">
        <v>2091</v>
      </c>
      <c r="F112" s="278" t="s">
        <v>2092</v>
      </c>
      <c r="G112" s="72">
        <v>138</v>
      </c>
      <c r="H112" s="72">
        <v>22.9</v>
      </c>
      <c r="I112" s="72">
        <v>10</v>
      </c>
      <c r="J112" s="72">
        <v>60</v>
      </c>
      <c r="K112" s="72">
        <v>36</v>
      </c>
      <c r="L112" s="72">
        <v>24</v>
      </c>
    </row>
    <row r="113" spans="2:12" ht="15" customHeight="1">
      <c r="B113" s="295" t="s">
        <v>3494</v>
      </c>
      <c r="C113" s="71" t="s">
        <v>3311</v>
      </c>
      <c r="D113" s="278" t="s">
        <v>375</v>
      </c>
      <c r="E113" s="71" t="s">
        <v>3312</v>
      </c>
      <c r="F113" s="278" t="s">
        <v>2932</v>
      </c>
      <c r="G113" s="72">
        <v>220</v>
      </c>
      <c r="H113" s="72">
        <v>22.9</v>
      </c>
      <c r="I113" s="72">
        <v>10</v>
      </c>
      <c r="J113" s="72">
        <v>30</v>
      </c>
      <c r="K113" s="72"/>
      <c r="L113" s="72"/>
    </row>
    <row r="114" spans="2:12" ht="15" customHeight="1">
      <c r="B114" s="294" t="s">
        <v>2093</v>
      </c>
      <c r="C114" s="71" t="s">
        <v>2094</v>
      </c>
      <c r="D114" s="278" t="s">
        <v>375</v>
      </c>
      <c r="E114" s="71" t="s">
        <v>2095</v>
      </c>
      <c r="F114" s="278" t="s">
        <v>2096</v>
      </c>
      <c r="G114" s="72">
        <v>33</v>
      </c>
      <c r="H114" s="72">
        <v>10</v>
      </c>
      <c r="I114" s="72">
        <v>0</v>
      </c>
      <c r="J114" s="72">
        <v>1.25</v>
      </c>
      <c r="K114" s="72"/>
      <c r="L114" s="72"/>
    </row>
    <row r="115" spans="2:12" ht="15" customHeight="1">
      <c r="B115" s="294"/>
      <c r="C115" s="71"/>
      <c r="D115" s="278"/>
      <c r="E115" s="71" t="s">
        <v>2097</v>
      </c>
      <c r="F115" s="278" t="s">
        <v>2096</v>
      </c>
      <c r="G115" s="72">
        <v>33</v>
      </c>
      <c r="H115" s="72">
        <v>10</v>
      </c>
      <c r="I115" s="72">
        <v>0</v>
      </c>
      <c r="J115" s="72">
        <v>0.8</v>
      </c>
      <c r="K115" s="72"/>
      <c r="L115" s="72"/>
    </row>
    <row r="116" spans="2:12" ht="15" customHeight="1">
      <c r="B116" s="294"/>
      <c r="C116" s="71" t="s">
        <v>821</v>
      </c>
      <c r="D116" s="278" t="s">
        <v>375</v>
      </c>
      <c r="E116" s="71" t="s">
        <v>2098</v>
      </c>
      <c r="F116" s="278" t="s">
        <v>2099</v>
      </c>
      <c r="G116" s="72">
        <v>58</v>
      </c>
      <c r="H116" s="72">
        <v>10</v>
      </c>
      <c r="I116" s="72">
        <v>0</v>
      </c>
      <c r="J116" s="72">
        <v>7</v>
      </c>
      <c r="K116" s="72"/>
      <c r="L116" s="72"/>
    </row>
    <row r="117" spans="2:12" ht="15" customHeight="1">
      <c r="B117" s="294"/>
      <c r="C117" s="71" t="s">
        <v>823</v>
      </c>
      <c r="D117" s="278" t="s">
        <v>375</v>
      </c>
      <c r="E117" s="71" t="s">
        <v>2100</v>
      </c>
      <c r="F117" s="278" t="s">
        <v>2101</v>
      </c>
      <c r="G117" s="72">
        <v>60</v>
      </c>
      <c r="H117" s="72">
        <v>22.9</v>
      </c>
      <c r="I117" s="72">
        <v>10</v>
      </c>
      <c r="J117" s="72">
        <v>10</v>
      </c>
      <c r="K117" s="72">
        <v>4</v>
      </c>
      <c r="L117" s="72">
        <v>7</v>
      </c>
    </row>
    <row r="118" spans="2:12" ht="15" customHeight="1">
      <c r="B118" s="294"/>
      <c r="C118" s="71" t="s">
        <v>835</v>
      </c>
      <c r="D118" s="278" t="s">
        <v>375</v>
      </c>
      <c r="E118" s="71" t="s">
        <v>2102</v>
      </c>
      <c r="F118" s="278" t="s">
        <v>2103</v>
      </c>
      <c r="G118" s="72">
        <v>62</v>
      </c>
      <c r="H118" s="72">
        <v>22.9</v>
      </c>
      <c r="I118" s="72">
        <v>10</v>
      </c>
      <c r="J118" s="72">
        <v>7</v>
      </c>
      <c r="K118" s="72">
        <v>7</v>
      </c>
      <c r="L118" s="72">
        <v>2</v>
      </c>
    </row>
    <row r="119" spans="2:12" ht="15" customHeight="1">
      <c r="B119" s="294"/>
      <c r="C119" s="71" t="s">
        <v>2104</v>
      </c>
      <c r="D119" s="278" t="s">
        <v>375</v>
      </c>
      <c r="E119" s="71" t="s">
        <v>2105</v>
      </c>
      <c r="F119" s="278" t="s">
        <v>2106</v>
      </c>
      <c r="G119" s="72">
        <v>60</v>
      </c>
      <c r="H119" s="72">
        <v>13.2</v>
      </c>
      <c r="I119" s="72">
        <v>0</v>
      </c>
      <c r="J119" s="72">
        <v>8</v>
      </c>
      <c r="K119" s="72">
        <v>8</v>
      </c>
      <c r="L119" s="72"/>
    </row>
    <row r="120" spans="2:12" ht="15" customHeight="1">
      <c r="B120" s="294"/>
      <c r="C120" s="71" t="s">
        <v>2107</v>
      </c>
      <c r="D120" s="278" t="s">
        <v>375</v>
      </c>
      <c r="E120" s="71" t="s">
        <v>2108</v>
      </c>
      <c r="F120" s="278" t="s">
        <v>2096</v>
      </c>
      <c r="G120" s="72">
        <v>33</v>
      </c>
      <c r="H120" s="72">
        <v>10</v>
      </c>
      <c r="I120" s="72">
        <v>0</v>
      </c>
      <c r="J120" s="72">
        <v>2</v>
      </c>
      <c r="K120" s="72"/>
      <c r="L120" s="72"/>
    </row>
    <row r="121" spans="2:12" ht="15" customHeight="1">
      <c r="B121" s="294"/>
      <c r="C121" s="71" t="s">
        <v>810</v>
      </c>
      <c r="D121" s="278" t="s">
        <v>375</v>
      </c>
      <c r="E121" s="71" t="s">
        <v>2109</v>
      </c>
      <c r="F121" s="278" t="s">
        <v>2110</v>
      </c>
      <c r="G121" s="72">
        <v>60</v>
      </c>
      <c r="H121" s="72">
        <v>10</v>
      </c>
      <c r="I121" s="72">
        <v>0</v>
      </c>
      <c r="J121" s="72">
        <v>7</v>
      </c>
      <c r="K121" s="72"/>
      <c r="L121" s="72"/>
    </row>
    <row r="122" spans="2:12" ht="15" customHeight="1">
      <c r="B122" s="294"/>
      <c r="C122" s="71"/>
      <c r="D122" s="278"/>
      <c r="E122" s="71" t="s">
        <v>2111</v>
      </c>
      <c r="F122" s="278" t="s">
        <v>2112</v>
      </c>
      <c r="G122" s="72">
        <v>56</v>
      </c>
      <c r="H122" s="72">
        <v>22.9</v>
      </c>
      <c r="I122" s="72">
        <v>10</v>
      </c>
      <c r="J122" s="72">
        <v>18</v>
      </c>
      <c r="K122" s="72">
        <v>18</v>
      </c>
      <c r="L122" s="72">
        <v>18</v>
      </c>
    </row>
    <row r="123" spans="2:12" ht="15" customHeight="1">
      <c r="B123" s="294"/>
      <c r="C123" s="71" t="s">
        <v>829</v>
      </c>
      <c r="D123" s="278" t="s">
        <v>375</v>
      </c>
      <c r="E123" s="71" t="s">
        <v>2113</v>
      </c>
      <c r="F123" s="278" t="s">
        <v>1994</v>
      </c>
      <c r="G123" s="72">
        <v>60</v>
      </c>
      <c r="H123" s="72">
        <v>22.9</v>
      </c>
      <c r="I123" s="72">
        <v>0</v>
      </c>
      <c r="J123" s="72">
        <v>9</v>
      </c>
      <c r="K123" s="72"/>
      <c r="L123" s="72"/>
    </row>
    <row r="124" spans="2:12" ht="15" customHeight="1">
      <c r="B124" s="294"/>
      <c r="C124" s="71" t="s">
        <v>2114</v>
      </c>
      <c r="D124" s="278" t="s">
        <v>375</v>
      </c>
      <c r="E124" s="71" t="s">
        <v>2115</v>
      </c>
      <c r="F124" s="278" t="s">
        <v>2096</v>
      </c>
      <c r="G124" s="72">
        <v>33</v>
      </c>
      <c r="H124" s="72">
        <v>10</v>
      </c>
      <c r="I124" s="72">
        <v>0</v>
      </c>
      <c r="J124" s="72">
        <v>0.8</v>
      </c>
      <c r="K124" s="72"/>
      <c r="L124" s="72"/>
    </row>
    <row r="125" spans="2:12" ht="15" customHeight="1">
      <c r="B125" s="294"/>
      <c r="C125" s="71" t="s">
        <v>827</v>
      </c>
      <c r="D125" s="278" t="s">
        <v>375</v>
      </c>
      <c r="E125" s="71" t="s">
        <v>2116</v>
      </c>
      <c r="F125" s="278" t="s">
        <v>1994</v>
      </c>
      <c r="G125" s="72">
        <v>60</v>
      </c>
      <c r="H125" s="72">
        <v>22.9</v>
      </c>
      <c r="I125" s="72">
        <v>0</v>
      </c>
      <c r="J125" s="72">
        <v>9</v>
      </c>
      <c r="K125" s="72"/>
      <c r="L125" s="72"/>
    </row>
    <row r="126" spans="2:12" ht="15" customHeight="1">
      <c r="B126" s="294"/>
      <c r="C126" s="71" t="s">
        <v>817</v>
      </c>
      <c r="D126" s="278" t="s">
        <v>375</v>
      </c>
      <c r="E126" s="71" t="s">
        <v>2117</v>
      </c>
      <c r="F126" s="278" t="s">
        <v>2118</v>
      </c>
      <c r="G126" s="72">
        <v>60</v>
      </c>
      <c r="H126" s="72">
        <v>10</v>
      </c>
      <c r="I126" s="72">
        <v>4.2</v>
      </c>
      <c r="J126" s="72">
        <v>8</v>
      </c>
      <c r="K126" s="72">
        <v>8</v>
      </c>
      <c r="L126" s="72">
        <v>8</v>
      </c>
    </row>
    <row r="127" spans="2:12" ht="15" customHeight="1">
      <c r="B127" s="294"/>
      <c r="C127" s="71"/>
      <c r="D127" s="278"/>
      <c r="E127" s="71" t="s">
        <v>2119</v>
      </c>
      <c r="F127" s="278" t="s">
        <v>2120</v>
      </c>
      <c r="G127" s="72">
        <v>60</v>
      </c>
      <c r="H127" s="72">
        <v>24</v>
      </c>
      <c r="I127" s="72">
        <v>10.5</v>
      </c>
      <c r="J127" s="72">
        <v>25</v>
      </c>
      <c r="K127" s="72">
        <v>20</v>
      </c>
      <c r="L127" s="72">
        <v>5</v>
      </c>
    </row>
    <row r="128" spans="2:12" ht="15" customHeight="1">
      <c r="B128" s="294"/>
      <c r="C128" s="71"/>
      <c r="D128" s="278"/>
      <c r="E128" s="71" t="s">
        <v>2121</v>
      </c>
      <c r="F128" s="278" t="s">
        <v>2122</v>
      </c>
      <c r="G128" s="72">
        <v>58</v>
      </c>
      <c r="H128" s="72">
        <v>10</v>
      </c>
      <c r="I128" s="72"/>
      <c r="J128" s="72">
        <v>7</v>
      </c>
      <c r="K128" s="72"/>
      <c r="L128" s="72"/>
    </row>
    <row r="129" spans="2:12" ht="15" customHeight="1">
      <c r="B129" s="294"/>
      <c r="C129" s="71"/>
      <c r="D129" s="278"/>
      <c r="E129" s="71" t="s">
        <v>2123</v>
      </c>
      <c r="F129" s="278" t="s">
        <v>2124</v>
      </c>
      <c r="G129" s="72">
        <v>60</v>
      </c>
      <c r="H129" s="72">
        <v>24</v>
      </c>
      <c r="I129" s="72">
        <v>10.5</v>
      </c>
      <c r="J129" s="72">
        <v>30</v>
      </c>
      <c r="K129" s="72">
        <v>7</v>
      </c>
      <c r="L129" s="72">
        <v>25</v>
      </c>
    </row>
    <row r="130" spans="2:12" ht="15" customHeight="1">
      <c r="B130" s="294"/>
      <c r="C130" s="71" t="s">
        <v>2125</v>
      </c>
      <c r="D130" s="278" t="s">
        <v>375</v>
      </c>
      <c r="E130" s="71" t="s">
        <v>2126</v>
      </c>
      <c r="F130" s="278" t="s">
        <v>1947</v>
      </c>
      <c r="G130" s="72">
        <v>60</v>
      </c>
      <c r="H130" s="72">
        <v>22.9</v>
      </c>
      <c r="I130" s="72">
        <v>10</v>
      </c>
      <c r="J130" s="72">
        <v>44</v>
      </c>
      <c r="K130" s="72">
        <v>6</v>
      </c>
      <c r="L130" s="72">
        <v>38</v>
      </c>
    </row>
    <row r="131" spans="2:12" ht="15" customHeight="1">
      <c r="B131" s="294"/>
      <c r="C131" s="71"/>
      <c r="D131" s="278"/>
      <c r="E131" s="71" t="s">
        <v>2127</v>
      </c>
      <c r="F131" s="278" t="s">
        <v>2128</v>
      </c>
      <c r="G131" s="72">
        <v>60</v>
      </c>
      <c r="H131" s="72">
        <v>22.9</v>
      </c>
      <c r="I131" s="72">
        <v>10.5</v>
      </c>
      <c r="J131" s="72">
        <v>30</v>
      </c>
      <c r="K131" s="72">
        <v>30</v>
      </c>
      <c r="L131" s="72">
        <v>30</v>
      </c>
    </row>
    <row r="132" spans="2:12" ht="15" customHeight="1">
      <c r="B132" s="294"/>
      <c r="C132" s="71" t="s">
        <v>848</v>
      </c>
      <c r="D132" s="278" t="s">
        <v>375</v>
      </c>
      <c r="E132" s="71" t="s">
        <v>2129</v>
      </c>
      <c r="F132" s="278" t="s">
        <v>2124</v>
      </c>
      <c r="G132" s="72">
        <v>60</v>
      </c>
      <c r="H132" s="72">
        <v>24</v>
      </c>
      <c r="I132" s="72">
        <v>10.5</v>
      </c>
      <c r="J132" s="72">
        <v>30</v>
      </c>
      <c r="K132" s="72">
        <v>25</v>
      </c>
      <c r="L132" s="72">
        <v>8</v>
      </c>
    </row>
    <row r="133" spans="2:12" ht="15" customHeight="1">
      <c r="B133" s="294"/>
      <c r="C133" s="71" t="s">
        <v>2130</v>
      </c>
      <c r="D133" s="278" t="s">
        <v>375</v>
      </c>
      <c r="E133" s="71" t="s">
        <v>2131</v>
      </c>
      <c r="F133" s="278" t="s">
        <v>2132</v>
      </c>
      <c r="G133" s="72">
        <v>33</v>
      </c>
      <c r="H133" s="72">
        <v>10</v>
      </c>
      <c r="I133" s="72">
        <v>0</v>
      </c>
      <c r="J133" s="72">
        <v>2.5</v>
      </c>
      <c r="K133" s="72"/>
      <c r="L133" s="72"/>
    </row>
    <row r="134" spans="2:12" ht="15" customHeight="1">
      <c r="B134" s="294"/>
      <c r="C134" s="71" t="s">
        <v>2133</v>
      </c>
      <c r="D134" s="278" t="s">
        <v>375</v>
      </c>
      <c r="E134" s="71" t="s">
        <v>2134</v>
      </c>
      <c r="F134" s="278" t="s">
        <v>2135</v>
      </c>
      <c r="G134" s="72">
        <v>60</v>
      </c>
      <c r="H134" s="72">
        <v>22.9</v>
      </c>
      <c r="I134" s="72">
        <v>4.16</v>
      </c>
      <c r="J134" s="72">
        <v>18</v>
      </c>
      <c r="K134" s="72">
        <v>18</v>
      </c>
      <c r="L134" s="72">
        <v>5</v>
      </c>
    </row>
    <row r="135" spans="2:12" ht="15" customHeight="1">
      <c r="B135" s="294"/>
      <c r="C135" s="71" t="s">
        <v>833</v>
      </c>
      <c r="D135" s="278" t="s">
        <v>375</v>
      </c>
      <c r="E135" s="71" t="s">
        <v>2136</v>
      </c>
      <c r="F135" s="278" t="s">
        <v>2110</v>
      </c>
      <c r="G135" s="72">
        <v>60</v>
      </c>
      <c r="H135" s="72">
        <v>10</v>
      </c>
      <c r="I135" s="72">
        <v>0</v>
      </c>
      <c r="J135" s="72">
        <v>3.5</v>
      </c>
      <c r="K135" s="72"/>
      <c r="L135" s="72"/>
    </row>
    <row r="136" spans="2:12" ht="15" customHeight="1">
      <c r="B136" s="294"/>
      <c r="C136" s="71" t="s">
        <v>837</v>
      </c>
      <c r="D136" s="278" t="s">
        <v>375</v>
      </c>
      <c r="E136" s="71" t="s">
        <v>2137</v>
      </c>
      <c r="F136" s="278" t="s">
        <v>2138</v>
      </c>
      <c r="G136" s="72">
        <v>58</v>
      </c>
      <c r="H136" s="72">
        <v>22.9</v>
      </c>
      <c r="I136" s="72">
        <v>10</v>
      </c>
      <c r="J136" s="72">
        <v>30</v>
      </c>
      <c r="K136" s="72">
        <v>7</v>
      </c>
      <c r="L136" s="72">
        <v>23</v>
      </c>
    </row>
    <row r="137" spans="2:12" ht="15" customHeight="1">
      <c r="B137" s="294"/>
      <c r="C137" s="71"/>
      <c r="D137" s="278"/>
      <c r="E137" s="71" t="s">
        <v>2139</v>
      </c>
      <c r="F137" s="278" t="s">
        <v>1947</v>
      </c>
      <c r="G137" s="72">
        <v>60</v>
      </c>
      <c r="H137" s="72">
        <v>22.9</v>
      </c>
      <c r="I137" s="72">
        <v>10</v>
      </c>
      <c r="J137" s="72">
        <v>7</v>
      </c>
      <c r="K137" s="72">
        <v>9</v>
      </c>
      <c r="L137" s="72">
        <v>26</v>
      </c>
    </row>
    <row r="138" spans="2:12" ht="15" customHeight="1">
      <c r="B138" s="294"/>
      <c r="C138" s="71"/>
      <c r="D138" s="278"/>
      <c r="E138" s="71" t="s">
        <v>2140</v>
      </c>
      <c r="F138" s="278" t="s">
        <v>1947</v>
      </c>
      <c r="G138" s="72">
        <v>60</v>
      </c>
      <c r="H138" s="72">
        <v>22.9</v>
      </c>
      <c r="I138" s="72">
        <v>10</v>
      </c>
      <c r="J138" s="72">
        <v>35</v>
      </c>
      <c r="K138" s="72">
        <v>19</v>
      </c>
      <c r="L138" s="72">
        <v>26</v>
      </c>
    </row>
    <row r="139" spans="2:12" ht="15" customHeight="1">
      <c r="B139" s="294"/>
      <c r="C139" s="71" t="s">
        <v>852</v>
      </c>
      <c r="D139" s="278" t="s">
        <v>375</v>
      </c>
      <c r="E139" s="71" t="s">
        <v>2141</v>
      </c>
      <c r="F139" s="278" t="s">
        <v>2099</v>
      </c>
      <c r="G139" s="72">
        <v>58</v>
      </c>
      <c r="H139" s="72">
        <v>10</v>
      </c>
      <c r="I139" s="72">
        <v>0</v>
      </c>
      <c r="J139" s="72">
        <v>20</v>
      </c>
      <c r="K139" s="72">
        <v>20</v>
      </c>
      <c r="L139" s="72"/>
    </row>
    <row r="140" spans="2:12" ht="15" customHeight="1">
      <c r="B140" s="294"/>
      <c r="C140" s="71" t="s">
        <v>846</v>
      </c>
      <c r="D140" s="278" t="s">
        <v>375</v>
      </c>
      <c r="E140" s="71" t="s">
        <v>2142</v>
      </c>
      <c r="F140" s="278" t="s">
        <v>2143</v>
      </c>
      <c r="G140" s="72">
        <v>60</v>
      </c>
      <c r="H140" s="72">
        <v>33</v>
      </c>
      <c r="I140" s="72">
        <v>10</v>
      </c>
      <c r="J140" s="72">
        <v>30</v>
      </c>
      <c r="K140" s="72">
        <v>12</v>
      </c>
      <c r="L140" s="72">
        <v>30</v>
      </c>
    </row>
    <row r="141" spans="2:12" ht="15" customHeight="1">
      <c r="B141" s="294"/>
      <c r="C141" s="71" t="s">
        <v>850</v>
      </c>
      <c r="D141" s="278" t="s">
        <v>375</v>
      </c>
      <c r="E141" s="71" t="s">
        <v>2144</v>
      </c>
      <c r="F141" s="278" t="s">
        <v>2101</v>
      </c>
      <c r="G141" s="72">
        <v>60</v>
      </c>
      <c r="H141" s="72">
        <v>22.9</v>
      </c>
      <c r="I141" s="72">
        <v>10</v>
      </c>
      <c r="J141" s="72">
        <v>10</v>
      </c>
      <c r="K141" s="72">
        <v>10</v>
      </c>
      <c r="L141" s="72">
        <v>7.5</v>
      </c>
    </row>
    <row r="142" spans="2:12" ht="15" customHeight="1">
      <c r="B142" s="294"/>
      <c r="C142" s="71" t="s">
        <v>843</v>
      </c>
      <c r="D142" s="278" t="s">
        <v>375</v>
      </c>
      <c r="E142" s="71" t="s">
        <v>2145</v>
      </c>
      <c r="F142" s="278" t="s">
        <v>2146</v>
      </c>
      <c r="G142" s="72">
        <v>33</v>
      </c>
      <c r="H142" s="72">
        <v>22.9</v>
      </c>
      <c r="I142" s="72">
        <v>0</v>
      </c>
      <c r="J142" s="72">
        <v>5</v>
      </c>
      <c r="K142" s="72"/>
      <c r="L142" s="72"/>
    </row>
    <row r="143" spans="2:12" ht="15" customHeight="1">
      <c r="B143" s="294"/>
      <c r="C143" s="71"/>
      <c r="D143" s="278"/>
      <c r="E143" s="71" t="s">
        <v>2147</v>
      </c>
      <c r="F143" s="278" t="s">
        <v>2148</v>
      </c>
      <c r="G143" s="72">
        <v>33</v>
      </c>
      <c r="H143" s="72">
        <v>10.5</v>
      </c>
      <c r="I143" s="72">
        <v>0</v>
      </c>
      <c r="J143" s="72">
        <v>0.4</v>
      </c>
      <c r="K143" s="72">
        <v>0.4</v>
      </c>
      <c r="L143" s="72"/>
    </row>
    <row r="144" spans="2:12" ht="15" customHeight="1">
      <c r="B144" s="294"/>
      <c r="C144" s="71" t="s">
        <v>819</v>
      </c>
      <c r="D144" s="278" t="s">
        <v>375</v>
      </c>
      <c r="E144" s="71" t="s">
        <v>2134</v>
      </c>
      <c r="F144" s="278" t="s">
        <v>2149</v>
      </c>
      <c r="G144" s="72">
        <v>60</v>
      </c>
      <c r="H144" s="72">
        <v>22.9</v>
      </c>
      <c r="I144" s="72"/>
      <c r="J144" s="72">
        <v>6</v>
      </c>
      <c r="K144" s="72"/>
      <c r="L144" s="72"/>
    </row>
    <row r="145" spans="2:12" ht="15" customHeight="1">
      <c r="B145" s="295"/>
      <c r="C145" s="71"/>
      <c r="D145" s="278"/>
      <c r="E145" s="71" t="s">
        <v>2150</v>
      </c>
      <c r="F145" s="278" t="s">
        <v>2138</v>
      </c>
      <c r="G145" s="72">
        <v>58</v>
      </c>
      <c r="H145" s="72">
        <v>22.9</v>
      </c>
      <c r="I145" s="72">
        <v>10</v>
      </c>
      <c r="J145" s="72">
        <v>18</v>
      </c>
      <c r="K145" s="72">
        <v>18</v>
      </c>
      <c r="L145" s="72">
        <v>7</v>
      </c>
    </row>
    <row r="146" spans="2:12" ht="15" customHeight="1">
      <c r="B146" s="294" t="s">
        <v>702</v>
      </c>
      <c r="C146" s="71" t="s">
        <v>515</v>
      </c>
      <c r="D146" s="278" t="s">
        <v>375</v>
      </c>
      <c r="E146" s="71" t="s">
        <v>2151</v>
      </c>
      <c r="F146" s="278" t="s">
        <v>2152</v>
      </c>
      <c r="G146" s="72">
        <v>220</v>
      </c>
      <c r="H146" s="72">
        <v>138</v>
      </c>
      <c r="I146" s="72">
        <v>22.9</v>
      </c>
      <c r="J146" s="72">
        <v>35</v>
      </c>
      <c r="K146" s="72">
        <v>35</v>
      </c>
      <c r="L146" s="72">
        <v>10.5</v>
      </c>
    </row>
    <row r="147" spans="2:12" ht="15" customHeight="1">
      <c r="B147" s="294"/>
      <c r="C147" s="71"/>
      <c r="D147" s="278"/>
      <c r="E147" s="71" t="s">
        <v>2153</v>
      </c>
      <c r="F147" s="278" t="s">
        <v>2154</v>
      </c>
      <c r="G147" s="72">
        <v>220</v>
      </c>
      <c r="H147" s="72">
        <v>138</v>
      </c>
      <c r="I147" s="72">
        <v>22.9</v>
      </c>
      <c r="J147" s="72">
        <v>35</v>
      </c>
      <c r="K147" s="72">
        <v>32</v>
      </c>
      <c r="L147" s="72">
        <v>3</v>
      </c>
    </row>
    <row r="148" spans="2:12" ht="15" customHeight="1">
      <c r="B148" s="294"/>
      <c r="C148" s="71" t="s">
        <v>712</v>
      </c>
      <c r="D148" s="278" t="s">
        <v>375</v>
      </c>
      <c r="E148" s="71" t="s">
        <v>2155</v>
      </c>
      <c r="F148" s="278" t="s">
        <v>2005</v>
      </c>
      <c r="G148" s="72">
        <v>60</v>
      </c>
      <c r="H148" s="72">
        <v>22.9</v>
      </c>
      <c r="I148" s="72">
        <v>10</v>
      </c>
      <c r="J148" s="72">
        <v>7</v>
      </c>
      <c r="K148" s="72">
        <v>7</v>
      </c>
      <c r="L148" s="72">
        <v>2</v>
      </c>
    </row>
    <row r="149" spans="2:12" ht="15" customHeight="1">
      <c r="B149" s="294"/>
      <c r="C149" s="71" t="s">
        <v>705</v>
      </c>
      <c r="D149" s="278" t="s">
        <v>375</v>
      </c>
      <c r="E149" s="71" t="s">
        <v>2156</v>
      </c>
      <c r="F149" s="278" t="s">
        <v>2047</v>
      </c>
      <c r="G149" s="72">
        <v>60</v>
      </c>
      <c r="H149" s="72">
        <v>10</v>
      </c>
      <c r="I149" s="72">
        <v>0</v>
      </c>
      <c r="J149" s="72">
        <v>25</v>
      </c>
      <c r="K149" s="72"/>
      <c r="L149" s="72"/>
    </row>
    <row r="150" spans="2:12" ht="15" customHeight="1">
      <c r="B150" s="294"/>
      <c r="C150" s="71" t="s">
        <v>704</v>
      </c>
      <c r="D150" s="278" t="s">
        <v>375</v>
      </c>
      <c r="E150" s="71" t="s">
        <v>2157</v>
      </c>
      <c r="F150" s="278" t="s">
        <v>1952</v>
      </c>
      <c r="G150" s="72">
        <v>60</v>
      </c>
      <c r="H150" s="72">
        <v>10</v>
      </c>
      <c r="I150" s="72">
        <v>0</v>
      </c>
      <c r="J150" s="72">
        <v>14</v>
      </c>
      <c r="K150" s="72">
        <v>14</v>
      </c>
      <c r="L150" s="72"/>
    </row>
    <row r="151" spans="2:12" ht="15" customHeight="1">
      <c r="B151" s="294"/>
      <c r="C151" s="71"/>
      <c r="D151" s="278"/>
      <c r="E151" s="71" t="s">
        <v>2158</v>
      </c>
      <c r="F151" s="278" t="s">
        <v>2047</v>
      </c>
      <c r="G151" s="72">
        <v>60</v>
      </c>
      <c r="H151" s="72">
        <v>10</v>
      </c>
      <c r="I151" s="72">
        <v>0</v>
      </c>
      <c r="J151" s="72">
        <v>14</v>
      </c>
      <c r="K151" s="72">
        <v>14</v>
      </c>
      <c r="L151" s="72"/>
    </row>
    <row r="152" spans="2:12" ht="15" customHeight="1">
      <c r="B152" s="294"/>
      <c r="C152" s="71"/>
      <c r="D152" s="278"/>
      <c r="E152" s="71" t="s">
        <v>2159</v>
      </c>
      <c r="F152" s="278" t="s">
        <v>1952</v>
      </c>
      <c r="G152" s="72">
        <v>60</v>
      </c>
      <c r="H152" s="72">
        <v>10</v>
      </c>
      <c r="I152" s="72">
        <v>0</v>
      </c>
      <c r="J152" s="72">
        <v>14</v>
      </c>
      <c r="K152" s="72">
        <v>14</v>
      </c>
      <c r="L152" s="72"/>
    </row>
    <row r="153" spans="2:12" ht="15" customHeight="1">
      <c r="B153" s="294"/>
      <c r="C153" s="71"/>
      <c r="D153" s="278"/>
      <c r="E153" s="71" t="s">
        <v>2160</v>
      </c>
      <c r="F153" s="278" t="s">
        <v>1952</v>
      </c>
      <c r="G153" s="72">
        <v>60</v>
      </c>
      <c r="H153" s="72">
        <v>10</v>
      </c>
      <c r="I153" s="72">
        <v>0</v>
      </c>
      <c r="J153" s="72">
        <v>14</v>
      </c>
      <c r="K153" s="72">
        <v>14</v>
      </c>
      <c r="L153" s="72"/>
    </row>
    <row r="154" spans="2:12" ht="15" customHeight="1">
      <c r="B154" s="294"/>
      <c r="C154" s="71"/>
      <c r="D154" s="278"/>
      <c r="E154" s="71" t="s">
        <v>2161</v>
      </c>
      <c r="F154" s="278" t="s">
        <v>1947</v>
      </c>
      <c r="G154" s="72">
        <v>60</v>
      </c>
      <c r="H154" s="72">
        <v>22.9</v>
      </c>
      <c r="I154" s="72">
        <v>10</v>
      </c>
      <c r="J154" s="72">
        <v>30</v>
      </c>
      <c r="K154" s="72"/>
      <c r="L154" s="72"/>
    </row>
    <row r="155" spans="2:12" ht="15" customHeight="1">
      <c r="B155" s="294"/>
      <c r="C155" s="71" t="s">
        <v>864</v>
      </c>
      <c r="D155" s="278" t="s">
        <v>375</v>
      </c>
      <c r="E155" s="71" t="s">
        <v>2162</v>
      </c>
      <c r="F155" s="278" t="s">
        <v>2163</v>
      </c>
      <c r="G155" s="72">
        <v>138</v>
      </c>
      <c r="H155" s="72">
        <v>22.9</v>
      </c>
      <c r="I155" s="72">
        <v>13.2</v>
      </c>
      <c r="J155" s="72">
        <v>8</v>
      </c>
      <c r="K155" s="72">
        <v>8</v>
      </c>
      <c r="L155" s="72">
        <v>2.5</v>
      </c>
    </row>
    <row r="156" spans="2:12" ht="15" customHeight="1">
      <c r="B156" s="294"/>
      <c r="C156" s="71" t="s">
        <v>2164</v>
      </c>
      <c r="D156" s="278" t="s">
        <v>375</v>
      </c>
      <c r="E156" s="71" t="s">
        <v>2165</v>
      </c>
      <c r="F156" s="278" t="s">
        <v>2166</v>
      </c>
      <c r="G156" s="72">
        <v>57</v>
      </c>
      <c r="H156" s="72">
        <v>24</v>
      </c>
      <c r="I156" s="72">
        <v>10.5</v>
      </c>
      <c r="J156" s="72">
        <v>12</v>
      </c>
      <c r="K156" s="72"/>
      <c r="L156" s="72"/>
    </row>
    <row r="157" spans="2:12" ht="15" customHeight="1">
      <c r="B157" s="294"/>
      <c r="C157" s="71" t="s">
        <v>872</v>
      </c>
      <c r="D157" s="278" t="s">
        <v>375</v>
      </c>
      <c r="E157" s="71" t="s">
        <v>2167</v>
      </c>
      <c r="F157" s="278" t="s">
        <v>1952</v>
      </c>
      <c r="G157" s="72">
        <v>60</v>
      </c>
      <c r="H157" s="72">
        <v>10</v>
      </c>
      <c r="I157" s="72">
        <v>0</v>
      </c>
      <c r="J157" s="72">
        <v>17.5</v>
      </c>
      <c r="K157" s="72"/>
      <c r="L157" s="72"/>
    </row>
    <row r="158" spans="2:12" ht="15" customHeight="1">
      <c r="B158" s="294"/>
      <c r="C158" s="71" t="s">
        <v>714</v>
      </c>
      <c r="D158" s="278" t="s">
        <v>375</v>
      </c>
      <c r="E158" s="71" t="s">
        <v>2168</v>
      </c>
      <c r="F158" s="278" t="s">
        <v>2047</v>
      </c>
      <c r="G158" s="72">
        <v>60</v>
      </c>
      <c r="H158" s="72">
        <v>10</v>
      </c>
      <c r="I158" s="72">
        <v>0</v>
      </c>
      <c r="J158" s="72">
        <v>6</v>
      </c>
      <c r="K158" s="72">
        <v>6</v>
      </c>
      <c r="L158" s="72"/>
    </row>
    <row r="159" spans="2:12" ht="15" customHeight="1">
      <c r="B159" s="294"/>
      <c r="C159" s="71"/>
      <c r="D159" s="278"/>
      <c r="E159" s="71" t="s">
        <v>2169</v>
      </c>
      <c r="F159" s="278" t="s">
        <v>1947</v>
      </c>
      <c r="G159" s="72">
        <v>60</v>
      </c>
      <c r="H159" s="72">
        <v>22.9</v>
      </c>
      <c r="I159" s="72">
        <v>10</v>
      </c>
      <c r="J159" s="72">
        <v>25</v>
      </c>
      <c r="K159" s="72">
        <v>16</v>
      </c>
      <c r="L159" s="72">
        <v>20</v>
      </c>
    </row>
    <row r="160" spans="2:12" ht="15" customHeight="1">
      <c r="B160" s="294"/>
      <c r="C160" s="71" t="s">
        <v>2170</v>
      </c>
      <c r="D160" s="278" t="s">
        <v>375</v>
      </c>
      <c r="E160" s="71" t="s">
        <v>2171</v>
      </c>
      <c r="F160" s="278" t="s">
        <v>1947</v>
      </c>
      <c r="G160" s="72">
        <v>60</v>
      </c>
      <c r="H160" s="72">
        <v>22.9</v>
      </c>
      <c r="I160" s="72">
        <v>10</v>
      </c>
      <c r="J160" s="72">
        <v>7</v>
      </c>
      <c r="K160" s="72">
        <v>7</v>
      </c>
      <c r="L160" s="72">
        <v>2</v>
      </c>
    </row>
    <row r="161" spans="2:12" ht="15" customHeight="1">
      <c r="B161" s="294"/>
      <c r="C161" s="71" t="s">
        <v>866</v>
      </c>
      <c r="D161" s="278" t="s">
        <v>375</v>
      </c>
      <c r="E161" s="71" t="s">
        <v>2172</v>
      </c>
      <c r="F161" s="278" t="s">
        <v>2173</v>
      </c>
      <c r="G161" s="72">
        <v>138</v>
      </c>
      <c r="H161" s="72">
        <v>60</v>
      </c>
      <c r="I161" s="72">
        <v>22.9</v>
      </c>
      <c r="J161" s="72">
        <v>20</v>
      </c>
      <c r="K161" s="72">
        <v>20</v>
      </c>
      <c r="L161" s="72">
        <v>5</v>
      </c>
    </row>
    <row r="162" spans="2:12" ht="15" customHeight="1">
      <c r="B162" s="294"/>
      <c r="C162" s="71" t="s">
        <v>2174</v>
      </c>
      <c r="D162" s="278" t="s">
        <v>375</v>
      </c>
      <c r="E162" s="71" t="s">
        <v>2175</v>
      </c>
      <c r="F162" s="278" t="s">
        <v>1947</v>
      </c>
      <c r="G162" s="72">
        <v>60</v>
      </c>
      <c r="H162" s="72">
        <v>22</v>
      </c>
      <c r="I162" s="72">
        <v>10</v>
      </c>
      <c r="J162" s="72">
        <v>9</v>
      </c>
      <c r="K162" s="72">
        <v>9</v>
      </c>
      <c r="L162" s="72">
        <v>3</v>
      </c>
    </row>
    <row r="163" spans="2:12" ht="15" customHeight="1">
      <c r="B163" s="294"/>
      <c r="C163" s="71" t="s">
        <v>708</v>
      </c>
      <c r="D163" s="278" t="s">
        <v>375</v>
      </c>
      <c r="E163" s="71" t="s">
        <v>2176</v>
      </c>
      <c r="F163" s="278" t="s">
        <v>2005</v>
      </c>
      <c r="G163" s="72">
        <v>60</v>
      </c>
      <c r="H163" s="72">
        <v>22.9</v>
      </c>
      <c r="I163" s="72">
        <v>10</v>
      </c>
      <c r="J163" s="72">
        <v>7</v>
      </c>
      <c r="K163" s="72">
        <v>7</v>
      </c>
      <c r="L163" s="72">
        <v>2</v>
      </c>
    </row>
    <row r="164" spans="2:12" ht="15" customHeight="1">
      <c r="B164" s="294"/>
      <c r="C164" s="71" t="s">
        <v>710</v>
      </c>
      <c r="D164" s="278" t="s">
        <v>375</v>
      </c>
      <c r="E164" s="71" t="s">
        <v>2177</v>
      </c>
      <c r="F164" s="278" t="s">
        <v>2005</v>
      </c>
      <c r="G164" s="72">
        <v>60</v>
      </c>
      <c r="H164" s="72">
        <v>22.9</v>
      </c>
      <c r="I164" s="72">
        <v>10</v>
      </c>
      <c r="J164" s="72">
        <v>7</v>
      </c>
      <c r="K164" s="72">
        <v>7</v>
      </c>
      <c r="L164" s="72">
        <v>2</v>
      </c>
    </row>
    <row r="165" spans="2:12" ht="15" customHeight="1">
      <c r="B165" s="294"/>
      <c r="C165" s="71" t="s">
        <v>871</v>
      </c>
      <c r="D165" s="278" t="s">
        <v>375</v>
      </c>
      <c r="E165" s="71" t="s">
        <v>2178</v>
      </c>
      <c r="F165" s="278" t="s">
        <v>2005</v>
      </c>
      <c r="G165" s="72">
        <v>60</v>
      </c>
      <c r="H165" s="72">
        <v>22.9</v>
      </c>
      <c r="I165" s="72">
        <v>10</v>
      </c>
      <c r="J165" s="72">
        <v>20</v>
      </c>
      <c r="K165" s="72">
        <v>20</v>
      </c>
      <c r="L165" s="72">
        <v>6.6</v>
      </c>
    </row>
    <row r="166" spans="2:12" ht="15" customHeight="1">
      <c r="B166" s="294"/>
      <c r="C166" s="71" t="s">
        <v>874</v>
      </c>
      <c r="D166" s="278" t="s">
        <v>375</v>
      </c>
      <c r="E166" s="71" t="s">
        <v>2179</v>
      </c>
      <c r="F166" s="278" t="s">
        <v>2005</v>
      </c>
      <c r="G166" s="72">
        <v>60</v>
      </c>
      <c r="H166" s="72">
        <v>22.9</v>
      </c>
      <c r="I166" s="72">
        <v>10</v>
      </c>
      <c r="J166" s="72">
        <v>30</v>
      </c>
      <c r="K166" s="72">
        <v>16</v>
      </c>
      <c r="L166" s="72">
        <v>20</v>
      </c>
    </row>
    <row r="167" spans="2:12" ht="15" customHeight="1">
      <c r="B167" s="294"/>
      <c r="C167" s="71" t="s">
        <v>1886</v>
      </c>
      <c r="D167" s="278" t="s">
        <v>375</v>
      </c>
      <c r="E167" s="71" t="s">
        <v>1977</v>
      </c>
      <c r="F167" s="278" t="s">
        <v>1996</v>
      </c>
      <c r="G167" s="72">
        <v>220</v>
      </c>
      <c r="H167" s="72">
        <v>60</v>
      </c>
      <c r="I167" s="72">
        <v>22.9</v>
      </c>
      <c r="J167" s="72">
        <v>15</v>
      </c>
      <c r="K167" s="72">
        <v>12</v>
      </c>
      <c r="L167" s="72">
        <v>10</v>
      </c>
    </row>
    <row r="168" spans="2:12" ht="15" customHeight="1">
      <c r="B168" s="294" t="s">
        <v>716</v>
      </c>
      <c r="C168" s="71" t="s">
        <v>733</v>
      </c>
      <c r="D168" s="278" t="s">
        <v>375</v>
      </c>
      <c r="E168" s="71" t="s">
        <v>2180</v>
      </c>
      <c r="F168" s="278" t="s">
        <v>1947</v>
      </c>
      <c r="G168" s="72">
        <v>60</v>
      </c>
      <c r="H168" s="72">
        <v>22.9</v>
      </c>
      <c r="I168" s="72">
        <v>10</v>
      </c>
      <c r="J168" s="72">
        <v>9</v>
      </c>
      <c r="K168" s="72">
        <v>3</v>
      </c>
      <c r="L168" s="72">
        <v>9</v>
      </c>
    </row>
    <row r="169" spans="2:12" ht="15" customHeight="1">
      <c r="B169" s="294"/>
      <c r="C169" s="71" t="s">
        <v>721</v>
      </c>
      <c r="D169" s="278" t="s">
        <v>375</v>
      </c>
      <c r="E169" s="71" t="s">
        <v>2181</v>
      </c>
      <c r="F169" s="278" t="s">
        <v>2182</v>
      </c>
      <c r="G169" s="72">
        <v>138</v>
      </c>
      <c r="H169" s="72">
        <v>22.9</v>
      </c>
      <c r="I169" s="72">
        <v>10</v>
      </c>
      <c r="J169" s="72">
        <v>15</v>
      </c>
      <c r="K169" s="72">
        <v>15</v>
      </c>
      <c r="L169" s="72">
        <v>5.3</v>
      </c>
    </row>
    <row r="170" spans="2:12" ht="15" customHeight="1">
      <c r="B170" s="294"/>
      <c r="C170" s="71" t="s">
        <v>732</v>
      </c>
      <c r="D170" s="278" t="s">
        <v>375</v>
      </c>
      <c r="E170" s="71" t="s">
        <v>2183</v>
      </c>
      <c r="F170" s="278" t="s">
        <v>2184</v>
      </c>
      <c r="G170" s="72">
        <v>60</v>
      </c>
      <c r="H170" s="72">
        <v>4.2</v>
      </c>
      <c r="I170" s="72">
        <v>0</v>
      </c>
      <c r="J170" s="72">
        <v>7</v>
      </c>
      <c r="K170" s="72"/>
      <c r="L170" s="72"/>
    </row>
    <row r="171" spans="2:12" ht="15" customHeight="1">
      <c r="B171" s="294"/>
      <c r="C171" s="71" t="s">
        <v>723</v>
      </c>
      <c r="D171" s="278" t="s">
        <v>375</v>
      </c>
      <c r="E171" s="71" t="s">
        <v>2185</v>
      </c>
      <c r="F171" s="278" t="s">
        <v>1947</v>
      </c>
      <c r="G171" s="72">
        <v>60</v>
      </c>
      <c r="H171" s="72">
        <v>22.9</v>
      </c>
      <c r="I171" s="72">
        <v>10</v>
      </c>
      <c r="J171" s="72">
        <v>10</v>
      </c>
      <c r="K171" s="72">
        <v>10</v>
      </c>
      <c r="L171" s="72"/>
    </row>
    <row r="172" spans="2:12" ht="15" customHeight="1">
      <c r="B172" s="294"/>
      <c r="C172" s="71" t="s">
        <v>735</v>
      </c>
      <c r="D172" s="278" t="s">
        <v>375</v>
      </c>
      <c r="E172" s="71" t="s">
        <v>2186</v>
      </c>
      <c r="F172" s="278" t="s">
        <v>2184</v>
      </c>
      <c r="G172" s="72">
        <v>60</v>
      </c>
      <c r="H172" s="72">
        <v>22.9</v>
      </c>
      <c r="I172" s="72">
        <v>10</v>
      </c>
      <c r="J172" s="72">
        <v>29</v>
      </c>
      <c r="K172" s="72">
        <v>8</v>
      </c>
      <c r="L172" s="72">
        <v>21</v>
      </c>
    </row>
    <row r="173" spans="2:12" ht="15" customHeight="1">
      <c r="B173" s="294"/>
      <c r="C173" s="71"/>
      <c r="D173" s="278"/>
      <c r="E173" s="71" t="s">
        <v>2187</v>
      </c>
      <c r="F173" s="278" t="s">
        <v>2184</v>
      </c>
      <c r="G173" s="72">
        <v>60</v>
      </c>
      <c r="H173" s="72">
        <v>4.2</v>
      </c>
      <c r="I173" s="72">
        <v>0</v>
      </c>
      <c r="J173" s="72">
        <v>8.33</v>
      </c>
      <c r="K173" s="72"/>
      <c r="L173" s="72"/>
    </row>
    <row r="174" spans="2:12" ht="15" customHeight="1">
      <c r="B174" s="294"/>
      <c r="C174" s="71" t="s">
        <v>3495</v>
      </c>
      <c r="D174" s="278" t="s">
        <v>375</v>
      </c>
      <c r="E174" s="71" t="s">
        <v>2188</v>
      </c>
      <c r="F174" s="278" t="s">
        <v>2189</v>
      </c>
      <c r="G174" s="72">
        <v>138</v>
      </c>
      <c r="H174" s="72">
        <v>10</v>
      </c>
      <c r="I174" s="72"/>
      <c r="J174" s="72">
        <v>12.2</v>
      </c>
      <c r="K174" s="72"/>
      <c r="L174" s="72"/>
    </row>
    <row r="175" spans="2:12" ht="15" customHeight="1">
      <c r="B175" s="294"/>
      <c r="C175" s="71" t="s">
        <v>523</v>
      </c>
      <c r="D175" s="278" t="s">
        <v>375</v>
      </c>
      <c r="E175" s="71" t="s">
        <v>2190</v>
      </c>
      <c r="F175" s="278" t="s">
        <v>2191</v>
      </c>
      <c r="G175" s="72">
        <v>138</v>
      </c>
      <c r="H175" s="72">
        <v>60</v>
      </c>
      <c r="I175" s="72">
        <v>10</v>
      </c>
      <c r="J175" s="72">
        <v>15</v>
      </c>
      <c r="K175" s="72">
        <v>15</v>
      </c>
      <c r="L175" s="72">
        <v>7</v>
      </c>
    </row>
    <row r="176" spans="2:12" ht="15" customHeight="1">
      <c r="B176" s="294"/>
      <c r="C176" s="71" t="s">
        <v>2192</v>
      </c>
      <c r="D176" s="278" t="s">
        <v>375</v>
      </c>
      <c r="E176" s="71" t="s">
        <v>2193</v>
      </c>
      <c r="F176" s="278" t="s">
        <v>2194</v>
      </c>
      <c r="G176" s="72">
        <v>60</v>
      </c>
      <c r="H176" s="72">
        <v>22.9</v>
      </c>
      <c r="I176" s="72">
        <v>0</v>
      </c>
      <c r="J176" s="72">
        <v>10</v>
      </c>
      <c r="K176" s="72">
        <v>10</v>
      </c>
      <c r="L176" s="72"/>
    </row>
    <row r="177" spans="2:12" ht="15" customHeight="1">
      <c r="B177" s="294"/>
      <c r="C177" s="71" t="s">
        <v>729</v>
      </c>
      <c r="D177" s="278" t="s">
        <v>375</v>
      </c>
      <c r="E177" s="71" t="s">
        <v>2195</v>
      </c>
      <c r="F177" s="278" t="s">
        <v>2049</v>
      </c>
      <c r="G177" s="72">
        <v>60</v>
      </c>
      <c r="H177" s="72">
        <v>33</v>
      </c>
      <c r="I177" s="72">
        <v>10</v>
      </c>
      <c r="J177" s="72">
        <v>10</v>
      </c>
      <c r="K177" s="72">
        <v>10</v>
      </c>
      <c r="L177" s="72">
        <v>3</v>
      </c>
    </row>
    <row r="178" spans="2:12" ht="15" customHeight="1">
      <c r="B178" s="294"/>
      <c r="C178" s="71" t="s">
        <v>725</v>
      </c>
      <c r="D178" s="278" t="s">
        <v>375</v>
      </c>
      <c r="E178" s="71" t="s">
        <v>2196</v>
      </c>
      <c r="F178" s="278" t="s">
        <v>2047</v>
      </c>
      <c r="G178" s="72">
        <v>60</v>
      </c>
      <c r="H178" s="72">
        <v>10</v>
      </c>
      <c r="I178" s="72">
        <v>0</v>
      </c>
      <c r="J178" s="72">
        <v>4.5</v>
      </c>
      <c r="K178" s="72">
        <v>4.5</v>
      </c>
      <c r="L178" s="72"/>
    </row>
    <row r="179" spans="2:12" ht="15" customHeight="1">
      <c r="B179" s="294"/>
      <c r="C179" s="71"/>
      <c r="D179" s="278"/>
      <c r="E179" s="71" t="s">
        <v>2197</v>
      </c>
      <c r="F179" s="278" t="s">
        <v>2047</v>
      </c>
      <c r="G179" s="72">
        <v>60</v>
      </c>
      <c r="H179" s="72">
        <v>10</v>
      </c>
      <c r="I179" s="72">
        <v>0</v>
      </c>
      <c r="J179" s="72">
        <v>4.5</v>
      </c>
      <c r="K179" s="72">
        <v>4.5</v>
      </c>
      <c r="L179" s="72"/>
    </row>
    <row r="180" spans="2:12" ht="15" customHeight="1">
      <c r="B180" s="294"/>
      <c r="C180" s="71" t="s">
        <v>0</v>
      </c>
      <c r="D180" s="278" t="s">
        <v>375</v>
      </c>
      <c r="E180" s="71" t="s">
        <v>2198</v>
      </c>
      <c r="F180" s="278" t="s">
        <v>2047</v>
      </c>
      <c r="G180" s="72">
        <v>60</v>
      </c>
      <c r="H180" s="72">
        <v>10</v>
      </c>
      <c r="I180" s="72">
        <v>0</v>
      </c>
      <c r="J180" s="72">
        <v>14</v>
      </c>
      <c r="K180" s="72"/>
      <c r="L180" s="72"/>
    </row>
    <row r="181" spans="2:12" ht="15" customHeight="1">
      <c r="B181" s="294"/>
      <c r="C181" s="71"/>
      <c r="D181" s="278"/>
      <c r="E181" s="71" t="s">
        <v>2199</v>
      </c>
      <c r="F181" s="278" t="s">
        <v>2047</v>
      </c>
      <c r="G181" s="72">
        <v>60</v>
      </c>
      <c r="H181" s="72">
        <v>10</v>
      </c>
      <c r="I181" s="72">
        <v>0</v>
      </c>
      <c r="J181" s="72">
        <v>10</v>
      </c>
      <c r="K181" s="72">
        <v>10</v>
      </c>
      <c r="L181" s="72"/>
    </row>
    <row r="182" spans="2:12" ht="15" customHeight="1">
      <c r="B182" s="294"/>
      <c r="C182" s="71"/>
      <c r="D182" s="278"/>
      <c r="E182" s="71" t="s">
        <v>2200</v>
      </c>
      <c r="F182" s="278" t="s">
        <v>2047</v>
      </c>
      <c r="G182" s="72">
        <v>60</v>
      </c>
      <c r="H182" s="72">
        <v>10</v>
      </c>
      <c r="I182" s="72">
        <v>0</v>
      </c>
      <c r="J182" s="72">
        <v>7.5</v>
      </c>
      <c r="K182" s="72">
        <v>7.5</v>
      </c>
      <c r="L182" s="72"/>
    </row>
    <row r="183" spans="2:12" ht="15" customHeight="1">
      <c r="B183" s="294"/>
      <c r="C183" s="71" t="s">
        <v>521</v>
      </c>
      <c r="D183" s="278" t="s">
        <v>375</v>
      </c>
      <c r="E183" s="71" t="s">
        <v>2201</v>
      </c>
      <c r="F183" s="278" t="s">
        <v>2202</v>
      </c>
      <c r="G183" s="72">
        <v>138</v>
      </c>
      <c r="H183" s="72">
        <v>60</v>
      </c>
      <c r="I183" s="72">
        <v>0</v>
      </c>
      <c r="J183" s="72">
        <v>45</v>
      </c>
      <c r="K183" s="72"/>
      <c r="L183" s="72"/>
    </row>
    <row r="184" spans="2:12" ht="15" customHeight="1">
      <c r="B184" s="294"/>
      <c r="C184" s="71"/>
      <c r="D184" s="278"/>
      <c r="E184" s="71" t="s">
        <v>2203</v>
      </c>
      <c r="F184" s="278" t="s">
        <v>2204</v>
      </c>
      <c r="G184" s="72">
        <v>138</v>
      </c>
      <c r="H184" s="72">
        <v>22.9</v>
      </c>
      <c r="I184" s="72">
        <v>60</v>
      </c>
      <c r="J184" s="72">
        <v>45</v>
      </c>
      <c r="K184" s="72"/>
      <c r="L184" s="72"/>
    </row>
    <row r="185" spans="2:12" ht="15" customHeight="1">
      <c r="B185" s="294"/>
      <c r="C185" s="71" t="s">
        <v>730</v>
      </c>
      <c r="D185" s="278" t="s">
        <v>375</v>
      </c>
      <c r="E185" s="71" t="s">
        <v>2205</v>
      </c>
      <c r="F185" s="278" t="s">
        <v>2206</v>
      </c>
      <c r="G185" s="72">
        <v>33</v>
      </c>
      <c r="H185" s="72">
        <v>10</v>
      </c>
      <c r="I185" s="72">
        <v>0</v>
      </c>
      <c r="J185" s="72">
        <v>5</v>
      </c>
      <c r="K185" s="72"/>
      <c r="L185" s="72"/>
    </row>
    <row r="186" spans="2:12" ht="15" customHeight="1">
      <c r="B186" s="294"/>
      <c r="C186" s="71" t="s">
        <v>2207</v>
      </c>
      <c r="D186" s="278" t="s">
        <v>375</v>
      </c>
      <c r="E186" s="71" t="s">
        <v>2208</v>
      </c>
      <c r="F186" s="278" t="s">
        <v>2209</v>
      </c>
      <c r="G186" s="72">
        <v>60</v>
      </c>
      <c r="H186" s="72">
        <v>22.9</v>
      </c>
      <c r="I186" s="72">
        <v>6</v>
      </c>
      <c r="J186" s="72">
        <v>12</v>
      </c>
      <c r="K186" s="72"/>
      <c r="L186" s="72"/>
    </row>
    <row r="187" spans="2:12" ht="15" customHeight="1">
      <c r="B187" s="294" t="s">
        <v>2210</v>
      </c>
      <c r="C187" s="71" t="s">
        <v>892</v>
      </c>
      <c r="D187" s="278" t="s">
        <v>375</v>
      </c>
      <c r="E187" s="71" t="s">
        <v>2211</v>
      </c>
      <c r="F187" s="278" t="s">
        <v>2212</v>
      </c>
      <c r="G187" s="72">
        <v>57</v>
      </c>
      <c r="H187" s="72">
        <v>22.9</v>
      </c>
      <c r="I187" s="72">
        <v>10</v>
      </c>
      <c r="J187" s="72">
        <v>18.75</v>
      </c>
      <c r="K187" s="72">
        <v>18.75</v>
      </c>
      <c r="L187" s="72">
        <v>2.5</v>
      </c>
    </row>
    <row r="188" spans="2:12" ht="15" customHeight="1">
      <c r="B188" s="294"/>
      <c r="C188" s="71" t="s">
        <v>2213</v>
      </c>
      <c r="D188" s="278" t="s">
        <v>375</v>
      </c>
      <c r="E188" s="71" t="s">
        <v>2214</v>
      </c>
      <c r="F188" s="278" t="s">
        <v>2215</v>
      </c>
      <c r="G188" s="72">
        <v>60</v>
      </c>
      <c r="H188" s="72">
        <v>22.9</v>
      </c>
      <c r="I188" s="72">
        <v>0</v>
      </c>
      <c r="J188" s="72">
        <v>6</v>
      </c>
      <c r="K188" s="72">
        <v>8</v>
      </c>
      <c r="L188" s="72"/>
    </row>
    <row r="189" spans="2:12" ht="15" customHeight="1">
      <c r="B189" s="294"/>
      <c r="C189" s="71" t="s">
        <v>721</v>
      </c>
      <c r="D189" s="278" t="s">
        <v>375</v>
      </c>
      <c r="E189" s="71" t="s">
        <v>2216</v>
      </c>
      <c r="F189" s="278" t="s">
        <v>2110</v>
      </c>
      <c r="G189" s="72">
        <v>60</v>
      </c>
      <c r="H189" s="72">
        <v>10</v>
      </c>
      <c r="I189" s="72">
        <v>0</v>
      </c>
      <c r="J189" s="72">
        <v>5.5</v>
      </c>
      <c r="K189" s="72"/>
      <c r="L189" s="72"/>
    </row>
    <row r="190" spans="2:12" ht="15" customHeight="1">
      <c r="B190" s="294"/>
      <c r="C190" s="71"/>
      <c r="D190" s="278"/>
      <c r="E190" s="71" t="s">
        <v>2217</v>
      </c>
      <c r="F190" s="278" t="s">
        <v>2110</v>
      </c>
      <c r="G190" s="72">
        <v>60</v>
      </c>
      <c r="H190" s="72">
        <v>10</v>
      </c>
      <c r="I190" s="72">
        <v>0</v>
      </c>
      <c r="J190" s="72">
        <v>5.5</v>
      </c>
      <c r="K190" s="72"/>
      <c r="L190" s="72"/>
    </row>
    <row r="191" spans="2:12" ht="15" customHeight="1">
      <c r="B191" s="294"/>
      <c r="C191" s="71" t="s">
        <v>894</v>
      </c>
      <c r="D191" s="278" t="s">
        <v>375</v>
      </c>
      <c r="E191" s="71" t="s">
        <v>2218</v>
      </c>
      <c r="F191" s="278" t="s">
        <v>1947</v>
      </c>
      <c r="G191" s="72">
        <v>60</v>
      </c>
      <c r="H191" s="72">
        <v>22.9</v>
      </c>
      <c r="I191" s="72">
        <v>10</v>
      </c>
      <c r="J191" s="72">
        <v>5</v>
      </c>
      <c r="K191" s="72">
        <v>5</v>
      </c>
      <c r="L191" s="72">
        <v>2</v>
      </c>
    </row>
    <row r="192" spans="2:12" ht="15" customHeight="1">
      <c r="B192" s="294"/>
      <c r="C192" s="71" t="s">
        <v>2219</v>
      </c>
      <c r="D192" s="278" t="s">
        <v>375</v>
      </c>
      <c r="E192" s="71" t="s">
        <v>2220</v>
      </c>
      <c r="F192" s="278" t="s">
        <v>2103</v>
      </c>
      <c r="G192" s="72">
        <v>62</v>
      </c>
      <c r="H192" s="72">
        <v>22.9</v>
      </c>
      <c r="I192" s="72">
        <v>10</v>
      </c>
      <c r="J192" s="72">
        <v>7</v>
      </c>
      <c r="K192" s="72">
        <v>7</v>
      </c>
      <c r="L192" s="72">
        <v>2</v>
      </c>
    </row>
    <row r="193" spans="2:12" ht="15" customHeight="1">
      <c r="B193" s="294"/>
      <c r="C193" s="71" t="s">
        <v>884</v>
      </c>
      <c r="D193" s="278" t="s">
        <v>375</v>
      </c>
      <c r="E193" s="71" t="s">
        <v>2221</v>
      </c>
      <c r="F193" s="278" t="s">
        <v>2103</v>
      </c>
      <c r="G193" s="72">
        <v>62</v>
      </c>
      <c r="H193" s="72">
        <v>22.9</v>
      </c>
      <c r="I193" s="72">
        <v>10</v>
      </c>
      <c r="J193" s="72">
        <v>7</v>
      </c>
      <c r="K193" s="72">
        <v>7</v>
      </c>
      <c r="L193" s="72">
        <v>2</v>
      </c>
    </row>
    <row r="194" spans="2:12" ht="15" customHeight="1">
      <c r="B194" s="294" t="s">
        <v>2222</v>
      </c>
      <c r="C194" s="71" t="s">
        <v>908</v>
      </c>
      <c r="D194" s="278" t="s">
        <v>375</v>
      </c>
      <c r="E194" s="71" t="s">
        <v>2223</v>
      </c>
      <c r="F194" s="278" t="s">
        <v>2206</v>
      </c>
      <c r="G194" s="72">
        <v>33</v>
      </c>
      <c r="H194" s="72">
        <v>10</v>
      </c>
      <c r="I194" s="72">
        <v>0</v>
      </c>
      <c r="J194" s="72">
        <v>0.25</v>
      </c>
      <c r="K194" s="72"/>
      <c r="L194" s="72"/>
    </row>
    <row r="195" spans="2:12" ht="15" customHeight="1">
      <c r="B195" s="294"/>
      <c r="C195" s="71" t="s">
        <v>903</v>
      </c>
      <c r="D195" s="278" t="s">
        <v>375</v>
      </c>
      <c r="E195" s="71" t="s">
        <v>2224</v>
      </c>
      <c r="F195" s="278" t="s">
        <v>2206</v>
      </c>
      <c r="G195" s="72">
        <v>33</v>
      </c>
      <c r="H195" s="72">
        <v>10</v>
      </c>
      <c r="I195" s="72">
        <v>0</v>
      </c>
      <c r="J195" s="72">
        <v>0.64</v>
      </c>
      <c r="K195" s="72"/>
      <c r="L195" s="72"/>
    </row>
    <row r="196" spans="2:12" ht="15" customHeight="1">
      <c r="B196" s="294"/>
      <c r="C196" s="71" t="s">
        <v>904</v>
      </c>
      <c r="D196" s="278" t="s">
        <v>375</v>
      </c>
      <c r="E196" s="71" t="s">
        <v>2225</v>
      </c>
      <c r="F196" s="278" t="s">
        <v>2206</v>
      </c>
      <c r="G196" s="72">
        <v>33</v>
      </c>
      <c r="H196" s="72">
        <v>10</v>
      </c>
      <c r="I196" s="72">
        <v>0</v>
      </c>
      <c r="J196" s="72">
        <v>0.32</v>
      </c>
      <c r="K196" s="72"/>
      <c r="L196" s="72"/>
    </row>
    <row r="197" spans="2:12" ht="15" customHeight="1">
      <c r="B197" s="294"/>
      <c r="C197" s="71" t="s">
        <v>910</v>
      </c>
      <c r="D197" s="278" t="s">
        <v>375</v>
      </c>
      <c r="E197" s="71" t="s">
        <v>2226</v>
      </c>
      <c r="F197" s="278" t="s">
        <v>2206</v>
      </c>
      <c r="G197" s="72">
        <v>33</v>
      </c>
      <c r="H197" s="72">
        <v>10</v>
      </c>
      <c r="I197" s="72">
        <v>0</v>
      </c>
      <c r="J197" s="72">
        <v>0.8</v>
      </c>
      <c r="K197" s="72"/>
      <c r="L197" s="72"/>
    </row>
    <row r="198" spans="2:12" ht="15" customHeight="1">
      <c r="B198" s="294"/>
      <c r="C198" s="71" t="s">
        <v>2227</v>
      </c>
      <c r="D198" s="278" t="s">
        <v>375</v>
      </c>
      <c r="E198" s="71" t="s">
        <v>2228</v>
      </c>
      <c r="F198" s="278" t="s">
        <v>2229</v>
      </c>
      <c r="G198" s="72">
        <v>140</v>
      </c>
      <c r="H198" s="72">
        <v>22.9</v>
      </c>
      <c r="I198" s="72">
        <v>10.5</v>
      </c>
      <c r="J198" s="72">
        <v>20</v>
      </c>
      <c r="K198" s="72"/>
      <c r="L198" s="72"/>
    </row>
    <row r="199" spans="2:12" ht="15" customHeight="1">
      <c r="B199" s="294"/>
      <c r="C199" s="71"/>
      <c r="D199" s="278"/>
      <c r="E199" s="71" t="s">
        <v>2230</v>
      </c>
      <c r="F199" s="278" t="s">
        <v>2231</v>
      </c>
      <c r="G199" s="72">
        <v>138</v>
      </c>
      <c r="H199" s="72">
        <v>10.5</v>
      </c>
      <c r="I199" s="72">
        <v>0</v>
      </c>
      <c r="J199" s="72">
        <v>6</v>
      </c>
      <c r="K199" s="72"/>
      <c r="L199" s="72"/>
    </row>
    <row r="200" spans="2:12" ht="15" customHeight="1">
      <c r="B200" s="294"/>
      <c r="C200" s="71"/>
      <c r="D200" s="278"/>
      <c r="E200" s="71" t="s">
        <v>2232</v>
      </c>
      <c r="F200" s="278" t="s">
        <v>2231</v>
      </c>
      <c r="G200" s="72">
        <v>138</v>
      </c>
      <c r="H200" s="72">
        <v>10.5</v>
      </c>
      <c r="I200" s="72">
        <v>0</v>
      </c>
      <c r="J200" s="72">
        <v>6</v>
      </c>
      <c r="K200" s="72"/>
      <c r="L200" s="72"/>
    </row>
    <row r="201" spans="2:12" ht="15" customHeight="1">
      <c r="B201" s="294"/>
      <c r="C201" s="71" t="s">
        <v>390</v>
      </c>
      <c r="D201" s="278" t="s">
        <v>375</v>
      </c>
      <c r="E201" s="71" t="s">
        <v>2233</v>
      </c>
      <c r="F201" s="278" t="s">
        <v>2234</v>
      </c>
      <c r="G201" s="72">
        <v>138</v>
      </c>
      <c r="H201" s="72">
        <v>10.7</v>
      </c>
      <c r="I201" s="72">
        <v>0</v>
      </c>
      <c r="J201" s="72">
        <v>10</v>
      </c>
      <c r="K201" s="72"/>
      <c r="L201" s="72"/>
    </row>
    <row r="202" spans="2:12" ht="15" customHeight="1">
      <c r="B202" s="294"/>
      <c r="C202" s="71" t="s">
        <v>638</v>
      </c>
      <c r="D202" s="278" t="s">
        <v>375</v>
      </c>
      <c r="E202" s="71" t="s">
        <v>2235</v>
      </c>
      <c r="F202" s="278" t="s">
        <v>2236</v>
      </c>
      <c r="G202" s="72">
        <v>66</v>
      </c>
      <c r="H202" s="72">
        <v>10.5</v>
      </c>
      <c r="I202" s="72">
        <v>10</v>
      </c>
      <c r="J202" s="72">
        <v>20</v>
      </c>
      <c r="K202" s="72"/>
      <c r="L202" s="72"/>
    </row>
    <row r="203" spans="2:12" ht="15" customHeight="1">
      <c r="B203" s="294"/>
      <c r="C203" s="71" t="s">
        <v>901</v>
      </c>
      <c r="D203" s="278" t="s">
        <v>375</v>
      </c>
      <c r="E203" s="71" t="s">
        <v>2237</v>
      </c>
      <c r="F203" s="278" t="s">
        <v>2238</v>
      </c>
      <c r="G203" s="72">
        <v>33</v>
      </c>
      <c r="H203" s="72">
        <v>22.9</v>
      </c>
      <c r="I203" s="72">
        <v>0</v>
      </c>
      <c r="J203" s="72">
        <v>2</v>
      </c>
      <c r="K203" s="72"/>
      <c r="L203" s="72"/>
    </row>
    <row r="204" spans="2:12" ht="15" customHeight="1">
      <c r="B204" s="294"/>
      <c r="C204" s="71" t="s">
        <v>633</v>
      </c>
      <c r="D204" s="278" t="s">
        <v>375</v>
      </c>
      <c r="E204" s="71" t="s">
        <v>2239</v>
      </c>
      <c r="F204" s="278" t="s">
        <v>2240</v>
      </c>
      <c r="G204" s="72">
        <v>66</v>
      </c>
      <c r="H204" s="72">
        <v>10.5</v>
      </c>
      <c r="I204" s="72">
        <v>0</v>
      </c>
      <c r="J204" s="72">
        <v>10</v>
      </c>
      <c r="K204" s="72"/>
      <c r="L204" s="72"/>
    </row>
    <row r="205" spans="2:12" ht="15" customHeight="1">
      <c r="B205" s="294"/>
      <c r="C205" s="71"/>
      <c r="D205" s="278"/>
      <c r="E205" s="71" t="s">
        <v>2241</v>
      </c>
      <c r="F205" s="278" t="s">
        <v>2240</v>
      </c>
      <c r="G205" s="72">
        <v>66</v>
      </c>
      <c r="H205" s="72">
        <v>10.5</v>
      </c>
      <c r="I205" s="72">
        <v>0</v>
      </c>
      <c r="J205" s="72">
        <v>10</v>
      </c>
      <c r="K205" s="72"/>
      <c r="L205" s="72"/>
    </row>
    <row r="206" spans="2:12" ht="15" customHeight="1">
      <c r="B206" s="294"/>
      <c r="C206" s="71" t="s">
        <v>906</v>
      </c>
      <c r="D206" s="278" t="s">
        <v>375</v>
      </c>
      <c r="E206" s="71" t="s">
        <v>2242</v>
      </c>
      <c r="F206" s="278" t="s">
        <v>2206</v>
      </c>
      <c r="G206" s="72">
        <v>33</v>
      </c>
      <c r="H206" s="72">
        <v>10</v>
      </c>
      <c r="I206" s="72">
        <v>0</v>
      </c>
      <c r="J206" s="72">
        <v>0.8</v>
      </c>
      <c r="K206" s="72"/>
      <c r="L206" s="72"/>
    </row>
    <row r="207" spans="2:12" ht="15" customHeight="1">
      <c r="B207" s="294"/>
      <c r="C207" s="71" t="s">
        <v>629</v>
      </c>
      <c r="D207" s="278" t="s">
        <v>375</v>
      </c>
      <c r="E207" s="71" t="s">
        <v>2243</v>
      </c>
      <c r="F207" s="278" t="s">
        <v>2244</v>
      </c>
      <c r="G207" s="72">
        <v>66</v>
      </c>
      <c r="H207" s="72">
        <v>10.5</v>
      </c>
      <c r="I207" s="72">
        <v>0</v>
      </c>
      <c r="J207" s="72">
        <v>3</v>
      </c>
      <c r="K207" s="72"/>
      <c r="L207" s="72"/>
    </row>
    <row r="208" spans="2:12" ht="15" customHeight="1">
      <c r="B208" s="294"/>
      <c r="C208" s="71" t="s">
        <v>914</v>
      </c>
      <c r="D208" s="278" t="s">
        <v>375</v>
      </c>
      <c r="E208" s="71" t="s">
        <v>2245</v>
      </c>
      <c r="F208" s="278" t="s">
        <v>2240</v>
      </c>
      <c r="G208" s="72">
        <v>66</v>
      </c>
      <c r="H208" s="72">
        <v>10.5</v>
      </c>
      <c r="I208" s="72">
        <v>0</v>
      </c>
      <c r="J208" s="72">
        <v>3</v>
      </c>
      <c r="K208" s="72"/>
      <c r="L208" s="72"/>
    </row>
    <row r="209" spans="2:12" ht="15" customHeight="1">
      <c r="B209" s="294"/>
      <c r="C209" s="71"/>
      <c r="D209" s="278"/>
      <c r="E209" s="71" t="s">
        <v>2246</v>
      </c>
      <c r="F209" s="278" t="s">
        <v>2240</v>
      </c>
      <c r="G209" s="72">
        <v>66</v>
      </c>
      <c r="H209" s="72">
        <v>10.5</v>
      </c>
      <c r="I209" s="72">
        <v>0</v>
      </c>
      <c r="J209" s="72">
        <v>4</v>
      </c>
      <c r="K209" s="72"/>
      <c r="L209" s="72"/>
    </row>
    <row r="210" spans="2:12" ht="15" customHeight="1">
      <c r="B210" s="294" t="s">
        <v>2247</v>
      </c>
      <c r="C210" s="71" t="s">
        <v>2248</v>
      </c>
      <c r="D210" s="278" t="s">
        <v>375</v>
      </c>
      <c r="E210" s="71" t="s">
        <v>2249</v>
      </c>
      <c r="F210" s="278" t="s">
        <v>2250</v>
      </c>
      <c r="G210" s="72">
        <v>138</v>
      </c>
      <c r="H210" s="72">
        <v>66</v>
      </c>
      <c r="I210" s="72">
        <v>13.2</v>
      </c>
      <c r="J210" s="72">
        <v>40</v>
      </c>
      <c r="K210" s="72">
        <v>30</v>
      </c>
      <c r="L210" s="72">
        <v>12</v>
      </c>
    </row>
    <row r="211" spans="2:12" ht="15" customHeight="1">
      <c r="B211" s="294"/>
      <c r="C211" s="71"/>
      <c r="D211" s="278"/>
      <c r="E211" s="71" t="s">
        <v>2251</v>
      </c>
      <c r="F211" s="278" t="s">
        <v>2252</v>
      </c>
      <c r="G211" s="72">
        <v>134</v>
      </c>
      <c r="H211" s="72">
        <v>60</v>
      </c>
      <c r="I211" s="72">
        <v>13.2</v>
      </c>
      <c r="J211" s="72">
        <v>25</v>
      </c>
      <c r="K211" s="72">
        <v>15</v>
      </c>
      <c r="L211" s="72">
        <v>12</v>
      </c>
    </row>
    <row r="212" spans="2:12" ht="15" customHeight="1">
      <c r="B212" s="294"/>
      <c r="C212" s="71" t="s">
        <v>453</v>
      </c>
      <c r="D212" s="278" t="s">
        <v>375</v>
      </c>
      <c r="E212" s="71" t="s">
        <v>2251</v>
      </c>
      <c r="F212" s="278" t="s">
        <v>2253</v>
      </c>
      <c r="G212" s="72">
        <v>60</v>
      </c>
      <c r="H212" s="72">
        <v>22.9</v>
      </c>
      <c r="I212" s="72">
        <v>13.2</v>
      </c>
      <c r="J212" s="72">
        <v>10</v>
      </c>
      <c r="K212" s="72">
        <v>4</v>
      </c>
      <c r="L212" s="72">
        <v>7</v>
      </c>
    </row>
    <row r="213" spans="2:12" ht="15" customHeight="1">
      <c r="B213" s="294"/>
      <c r="C213" s="71" t="s">
        <v>2254</v>
      </c>
      <c r="D213" s="278" t="s">
        <v>375</v>
      </c>
      <c r="E213" s="71" t="s">
        <v>2251</v>
      </c>
      <c r="F213" s="278" t="s">
        <v>2255</v>
      </c>
      <c r="G213" s="72">
        <v>34.5</v>
      </c>
      <c r="H213" s="72">
        <v>10.5</v>
      </c>
      <c r="I213" s="72">
        <v>0</v>
      </c>
      <c r="J213" s="72">
        <v>1.25</v>
      </c>
      <c r="K213" s="72"/>
      <c r="L213" s="72"/>
    </row>
    <row r="214" spans="2:12" ht="15" customHeight="1">
      <c r="B214" s="294"/>
      <c r="C214" s="71" t="s">
        <v>931</v>
      </c>
      <c r="D214" s="278" t="s">
        <v>375</v>
      </c>
      <c r="E214" s="71" t="s">
        <v>2251</v>
      </c>
      <c r="F214" s="278" t="s">
        <v>1947</v>
      </c>
      <c r="G214" s="72">
        <v>60</v>
      </c>
      <c r="H214" s="72">
        <v>22.9</v>
      </c>
      <c r="I214" s="72">
        <v>10</v>
      </c>
      <c r="J214" s="72">
        <v>7</v>
      </c>
      <c r="K214" s="72">
        <v>2</v>
      </c>
      <c r="L214" s="72">
        <v>7</v>
      </c>
    </row>
    <row r="215" spans="2:12" ht="15" customHeight="1">
      <c r="B215" s="294"/>
      <c r="C215" s="71" t="s">
        <v>2256</v>
      </c>
      <c r="D215" s="278" t="s">
        <v>375</v>
      </c>
      <c r="E215" s="71" t="s">
        <v>2251</v>
      </c>
      <c r="F215" s="278" t="s">
        <v>1947</v>
      </c>
      <c r="G215" s="72">
        <v>60</v>
      </c>
      <c r="H215" s="72">
        <v>22.9</v>
      </c>
      <c r="I215" s="72">
        <v>10</v>
      </c>
      <c r="J215" s="72">
        <v>7</v>
      </c>
      <c r="K215" s="72">
        <v>7</v>
      </c>
      <c r="L215" s="72">
        <v>2</v>
      </c>
    </row>
    <row r="216" spans="2:12" ht="15" customHeight="1">
      <c r="B216" s="294"/>
      <c r="C216" s="71" t="s">
        <v>934</v>
      </c>
      <c r="D216" s="278" t="s">
        <v>375</v>
      </c>
      <c r="E216" s="71" t="s">
        <v>2251</v>
      </c>
      <c r="F216" s="278" t="s">
        <v>1947</v>
      </c>
      <c r="G216" s="72">
        <v>60</v>
      </c>
      <c r="H216" s="72">
        <v>22.9</v>
      </c>
      <c r="I216" s="72">
        <v>10</v>
      </c>
      <c r="J216" s="72">
        <v>7</v>
      </c>
      <c r="K216" s="72">
        <v>7</v>
      </c>
      <c r="L216" s="72">
        <v>2</v>
      </c>
    </row>
    <row r="217" spans="2:12" ht="15" customHeight="1">
      <c r="B217" s="294"/>
      <c r="C217" s="71" t="s">
        <v>2257</v>
      </c>
      <c r="D217" s="278" t="s">
        <v>375</v>
      </c>
      <c r="E217" s="71" t="s">
        <v>2251</v>
      </c>
      <c r="F217" s="278" t="s">
        <v>2258</v>
      </c>
      <c r="G217" s="72">
        <v>33</v>
      </c>
      <c r="H217" s="72">
        <v>24</v>
      </c>
      <c r="I217" s="72">
        <v>10.5</v>
      </c>
      <c r="J217" s="72">
        <v>3.5</v>
      </c>
      <c r="K217" s="72">
        <v>2</v>
      </c>
      <c r="L217" s="72">
        <v>1.5</v>
      </c>
    </row>
    <row r="218" spans="2:12" ht="15" customHeight="1">
      <c r="B218" s="294"/>
      <c r="C218" s="71" t="s">
        <v>618</v>
      </c>
      <c r="D218" s="278" t="s">
        <v>375</v>
      </c>
      <c r="E218" s="71" t="s">
        <v>2061</v>
      </c>
      <c r="F218" s="278" t="s">
        <v>2259</v>
      </c>
      <c r="G218" s="72">
        <v>138</v>
      </c>
      <c r="H218" s="72">
        <v>60</v>
      </c>
      <c r="I218" s="72">
        <v>10.5</v>
      </c>
      <c r="J218" s="72">
        <v>25</v>
      </c>
      <c r="K218" s="72">
        <v>20</v>
      </c>
      <c r="L218" s="72">
        <v>9</v>
      </c>
    </row>
    <row r="219" spans="2:12" ht="15" customHeight="1">
      <c r="B219" s="294"/>
      <c r="C219" s="71" t="s">
        <v>920</v>
      </c>
      <c r="D219" s="278" t="s">
        <v>375</v>
      </c>
      <c r="E219" s="71" t="s">
        <v>2249</v>
      </c>
      <c r="F219" s="278" t="s">
        <v>2260</v>
      </c>
      <c r="G219" s="72">
        <v>145</v>
      </c>
      <c r="H219" s="72">
        <v>22.9</v>
      </c>
      <c r="I219" s="72">
        <v>0</v>
      </c>
      <c r="J219" s="72">
        <v>12</v>
      </c>
      <c r="K219" s="72">
        <v>12</v>
      </c>
      <c r="L219" s="72"/>
    </row>
    <row r="220" spans="2:12" ht="15" customHeight="1">
      <c r="B220" s="294"/>
      <c r="C220" s="71" t="s">
        <v>2261</v>
      </c>
      <c r="D220" s="278" t="s">
        <v>375</v>
      </c>
      <c r="E220" s="71" t="s">
        <v>2251</v>
      </c>
      <c r="F220" s="278" t="s">
        <v>2206</v>
      </c>
      <c r="G220" s="72">
        <v>33</v>
      </c>
      <c r="H220" s="72">
        <v>10</v>
      </c>
      <c r="I220" s="72">
        <v>0</v>
      </c>
      <c r="J220" s="72">
        <v>1.5</v>
      </c>
      <c r="K220" s="72"/>
      <c r="L220" s="72"/>
    </row>
    <row r="221" spans="2:12" ht="15" customHeight="1">
      <c r="B221" s="294"/>
      <c r="C221" s="71" t="s">
        <v>938</v>
      </c>
      <c r="D221" s="278" t="s">
        <v>375</v>
      </c>
      <c r="E221" s="71" t="s">
        <v>2251</v>
      </c>
      <c r="F221" s="278" t="s">
        <v>2262</v>
      </c>
      <c r="G221" s="72">
        <v>33</v>
      </c>
      <c r="H221" s="72">
        <v>10.5</v>
      </c>
      <c r="I221" s="72">
        <v>0</v>
      </c>
      <c r="J221" s="72">
        <v>0.4</v>
      </c>
      <c r="K221" s="72"/>
      <c r="L221" s="72"/>
    </row>
    <row r="222" spans="2:12" ht="15" customHeight="1">
      <c r="B222" s="294"/>
      <c r="C222" s="71" t="s">
        <v>2263</v>
      </c>
      <c r="D222" s="278" t="s">
        <v>375</v>
      </c>
      <c r="E222" s="71" t="s">
        <v>1945</v>
      </c>
      <c r="F222" s="278" t="s">
        <v>2264</v>
      </c>
      <c r="G222" s="72">
        <v>138</v>
      </c>
      <c r="H222" s="72">
        <v>33</v>
      </c>
      <c r="I222" s="72">
        <v>0</v>
      </c>
      <c r="J222" s="72">
        <v>7</v>
      </c>
      <c r="K222" s="72"/>
      <c r="L222" s="72"/>
    </row>
    <row r="223" spans="2:12" ht="15" customHeight="1">
      <c r="B223" s="294"/>
      <c r="C223" s="71" t="s">
        <v>922</v>
      </c>
      <c r="D223" s="278" t="s">
        <v>375</v>
      </c>
      <c r="E223" s="71" t="s">
        <v>2249</v>
      </c>
      <c r="F223" s="278" t="s">
        <v>2265</v>
      </c>
      <c r="G223" s="72">
        <v>145</v>
      </c>
      <c r="H223" s="72">
        <v>22.9</v>
      </c>
      <c r="I223" s="72">
        <v>10</v>
      </c>
      <c r="J223" s="72">
        <v>15</v>
      </c>
      <c r="K223" s="72">
        <v>5</v>
      </c>
      <c r="L223" s="72">
        <v>14</v>
      </c>
    </row>
    <row r="224" spans="2:12" ht="15" customHeight="1">
      <c r="B224" s="294"/>
      <c r="C224" s="71"/>
      <c r="D224" s="278"/>
      <c r="E224" s="71" t="s">
        <v>2266</v>
      </c>
      <c r="F224" s="278" t="s">
        <v>2092</v>
      </c>
      <c r="G224" s="72">
        <v>138</v>
      </c>
      <c r="H224" s="72">
        <v>22.9</v>
      </c>
      <c r="I224" s="72">
        <v>10</v>
      </c>
      <c r="J224" s="72">
        <v>35</v>
      </c>
      <c r="K224" s="72">
        <v>15</v>
      </c>
      <c r="L224" s="72">
        <v>25</v>
      </c>
    </row>
    <row r="225" spans="2:12" ht="15" customHeight="1">
      <c r="B225" s="294"/>
      <c r="C225" s="71" t="s">
        <v>2267</v>
      </c>
      <c r="D225" s="278" t="s">
        <v>375</v>
      </c>
      <c r="E225" s="71" t="s">
        <v>2251</v>
      </c>
      <c r="F225" s="278" t="s">
        <v>2128</v>
      </c>
      <c r="G225" s="72">
        <v>60</v>
      </c>
      <c r="H225" s="72">
        <v>23</v>
      </c>
      <c r="I225" s="72">
        <v>10</v>
      </c>
      <c r="J225" s="72">
        <v>7</v>
      </c>
      <c r="K225" s="72">
        <v>2</v>
      </c>
      <c r="L225" s="72">
        <v>7</v>
      </c>
    </row>
    <row r="226" spans="2:12" ht="15" customHeight="1">
      <c r="B226" s="294"/>
      <c r="C226" s="71" t="s">
        <v>3496</v>
      </c>
      <c r="D226" s="278" t="s">
        <v>375</v>
      </c>
      <c r="E226" s="71" t="s">
        <v>2251</v>
      </c>
      <c r="F226" s="278" t="s">
        <v>1994</v>
      </c>
      <c r="G226" s="72">
        <v>60</v>
      </c>
      <c r="H226" s="72">
        <v>22.9</v>
      </c>
      <c r="I226" s="72">
        <v>0</v>
      </c>
      <c r="J226" s="72">
        <v>4</v>
      </c>
      <c r="K226" s="72"/>
      <c r="L226" s="72"/>
    </row>
    <row r="227" spans="2:12" ht="15" customHeight="1">
      <c r="B227" s="294"/>
      <c r="C227" s="71" t="s">
        <v>2268</v>
      </c>
      <c r="D227" s="278" t="s">
        <v>375</v>
      </c>
      <c r="E227" s="71" t="s">
        <v>2251</v>
      </c>
      <c r="F227" s="278" t="s">
        <v>2240</v>
      </c>
      <c r="G227" s="72">
        <v>66</v>
      </c>
      <c r="H227" s="72">
        <v>10.5</v>
      </c>
      <c r="I227" s="72">
        <v>0</v>
      </c>
      <c r="J227" s="72">
        <v>7</v>
      </c>
      <c r="K227" s="72"/>
      <c r="L227" s="72"/>
    </row>
    <row r="228" spans="2:12" ht="15" customHeight="1">
      <c r="B228" s="294"/>
      <c r="C228" s="71" t="s">
        <v>2269</v>
      </c>
      <c r="D228" s="278" t="s">
        <v>375</v>
      </c>
      <c r="E228" s="71" t="s">
        <v>2270</v>
      </c>
      <c r="F228" s="278" t="s">
        <v>1947</v>
      </c>
      <c r="G228" s="72">
        <v>60</v>
      </c>
      <c r="H228" s="72">
        <v>22.9</v>
      </c>
      <c r="I228" s="72">
        <v>10</v>
      </c>
      <c r="J228" s="72">
        <v>15</v>
      </c>
      <c r="K228" s="72">
        <v>15</v>
      </c>
      <c r="L228" s="72">
        <v>7</v>
      </c>
    </row>
    <row r="229" spans="2:12" ht="15" customHeight="1">
      <c r="B229" s="294"/>
      <c r="C229" s="71" t="s">
        <v>1347</v>
      </c>
      <c r="D229" s="278" t="s">
        <v>375</v>
      </c>
      <c r="E229" s="71" t="s">
        <v>2271</v>
      </c>
      <c r="F229" s="278" t="s">
        <v>2047</v>
      </c>
      <c r="G229" s="72">
        <v>60</v>
      </c>
      <c r="H229" s="72">
        <v>10</v>
      </c>
      <c r="I229" s="72">
        <v>0</v>
      </c>
      <c r="J229" s="72">
        <v>5</v>
      </c>
      <c r="K229" s="72"/>
      <c r="L229" s="72"/>
    </row>
    <row r="230" spans="2:12" ht="15" customHeight="1">
      <c r="B230" s="294"/>
      <c r="C230" s="71" t="s">
        <v>2272</v>
      </c>
      <c r="D230" s="278" t="s">
        <v>375</v>
      </c>
      <c r="E230" s="71" t="s">
        <v>2273</v>
      </c>
      <c r="F230" s="278" t="s">
        <v>2005</v>
      </c>
      <c r="G230" s="72">
        <v>60</v>
      </c>
      <c r="H230" s="72">
        <v>22.9</v>
      </c>
      <c r="I230" s="72">
        <v>10</v>
      </c>
      <c r="J230" s="72">
        <v>15</v>
      </c>
      <c r="K230" s="72">
        <v>6</v>
      </c>
      <c r="L230" s="72">
        <v>12</v>
      </c>
    </row>
    <row r="231" spans="2:12" ht="15" customHeight="1">
      <c r="B231" s="294" t="s">
        <v>737</v>
      </c>
      <c r="C231" s="71" t="s">
        <v>638</v>
      </c>
      <c r="D231" s="278" t="s">
        <v>375</v>
      </c>
      <c r="E231" s="71" t="s">
        <v>1941</v>
      </c>
      <c r="F231" s="278" t="s">
        <v>1947</v>
      </c>
      <c r="G231" s="72">
        <v>60</v>
      </c>
      <c r="H231" s="72">
        <v>22.9</v>
      </c>
      <c r="I231" s="72">
        <v>10</v>
      </c>
      <c r="J231" s="72">
        <v>15</v>
      </c>
      <c r="K231" s="72">
        <v>4</v>
      </c>
      <c r="L231" s="72">
        <v>15</v>
      </c>
    </row>
    <row r="232" spans="2:12" ht="15" customHeight="1">
      <c r="B232" s="294"/>
      <c r="C232" s="71" t="s">
        <v>740</v>
      </c>
      <c r="D232" s="278" t="s">
        <v>375</v>
      </c>
      <c r="E232" s="71" t="s">
        <v>1939</v>
      </c>
      <c r="F232" s="278" t="s">
        <v>1947</v>
      </c>
      <c r="G232" s="72">
        <v>60</v>
      </c>
      <c r="H232" s="72">
        <v>22.9</v>
      </c>
      <c r="I232" s="72">
        <v>10</v>
      </c>
      <c r="J232" s="72">
        <v>15</v>
      </c>
      <c r="K232" s="72">
        <v>4</v>
      </c>
      <c r="L232" s="72">
        <v>15</v>
      </c>
    </row>
    <row r="233" spans="2:12" ht="15" customHeight="1">
      <c r="B233" s="294"/>
      <c r="C233" s="71"/>
      <c r="D233" s="278"/>
      <c r="E233" s="71" t="s">
        <v>1992</v>
      </c>
      <c r="F233" s="278" t="s">
        <v>2005</v>
      </c>
      <c r="G233" s="72">
        <v>60</v>
      </c>
      <c r="H233" s="72">
        <v>22.9</v>
      </c>
      <c r="I233" s="72">
        <v>10</v>
      </c>
      <c r="J233" s="72">
        <v>40</v>
      </c>
      <c r="K233" s="72">
        <v>40</v>
      </c>
      <c r="L233" s="72">
        <v>40</v>
      </c>
    </row>
    <row r="234" spans="2:12" ht="15" customHeight="1">
      <c r="B234" s="294"/>
      <c r="C234" s="71"/>
      <c r="D234" s="278"/>
      <c r="E234" s="71" t="s">
        <v>2274</v>
      </c>
      <c r="F234" s="278" t="s">
        <v>2128</v>
      </c>
      <c r="G234" s="72">
        <v>60</v>
      </c>
      <c r="H234" s="72">
        <v>22.9</v>
      </c>
      <c r="I234" s="72">
        <v>10.5</v>
      </c>
      <c r="J234" s="72">
        <v>25</v>
      </c>
      <c r="K234" s="72">
        <v>25</v>
      </c>
      <c r="L234" s="72">
        <v>25</v>
      </c>
    </row>
    <row r="235" spans="2:12" ht="15" customHeight="1">
      <c r="B235" s="294"/>
      <c r="C235" s="71" t="s">
        <v>742</v>
      </c>
      <c r="D235" s="278" t="s">
        <v>375</v>
      </c>
      <c r="E235" s="71" t="s">
        <v>1934</v>
      </c>
      <c r="F235" s="278" t="s">
        <v>2047</v>
      </c>
      <c r="G235" s="72">
        <v>60</v>
      </c>
      <c r="H235" s="72">
        <v>10</v>
      </c>
      <c r="I235" s="72">
        <v>0</v>
      </c>
      <c r="J235" s="72">
        <v>14</v>
      </c>
      <c r="K235" s="72">
        <v>14</v>
      </c>
      <c r="L235" s="72"/>
    </row>
    <row r="236" spans="2:12" ht="15" customHeight="1">
      <c r="B236" s="294"/>
      <c r="C236" s="71"/>
      <c r="D236" s="278"/>
      <c r="E236" s="71" t="s">
        <v>1936</v>
      </c>
      <c r="F236" s="278" t="s">
        <v>2047</v>
      </c>
      <c r="G236" s="72">
        <v>60</v>
      </c>
      <c r="H236" s="72">
        <v>10</v>
      </c>
      <c r="I236" s="72">
        <v>0</v>
      </c>
      <c r="J236" s="72">
        <v>14</v>
      </c>
      <c r="K236" s="72">
        <v>14</v>
      </c>
      <c r="L236" s="72"/>
    </row>
    <row r="237" spans="2:12" ht="15" customHeight="1">
      <c r="B237" s="294" t="s">
        <v>747</v>
      </c>
      <c r="C237" s="71" t="s">
        <v>801</v>
      </c>
      <c r="D237" s="278" t="s">
        <v>375</v>
      </c>
      <c r="E237" s="71" t="s">
        <v>2275</v>
      </c>
      <c r="F237" s="278" t="s">
        <v>2276</v>
      </c>
      <c r="G237" s="72">
        <v>50</v>
      </c>
      <c r="H237" s="72">
        <v>10</v>
      </c>
      <c r="I237" s="72">
        <v>2.4</v>
      </c>
      <c r="J237" s="72">
        <v>7</v>
      </c>
      <c r="K237" s="72">
        <v>7</v>
      </c>
      <c r="L237" s="72">
        <v>2.4</v>
      </c>
    </row>
    <row r="238" spans="2:12" ht="15" customHeight="1">
      <c r="B238" s="294"/>
      <c r="C238" s="71" t="s">
        <v>1788</v>
      </c>
      <c r="D238" s="278" t="s">
        <v>375</v>
      </c>
      <c r="E238" s="71" t="s">
        <v>2277</v>
      </c>
      <c r="F238" s="278" t="s">
        <v>2278</v>
      </c>
      <c r="G238" s="72">
        <v>50</v>
      </c>
      <c r="H238" s="72">
        <v>22.9</v>
      </c>
      <c r="I238" s="72">
        <v>0</v>
      </c>
      <c r="J238" s="72">
        <v>2</v>
      </c>
      <c r="K238" s="72"/>
      <c r="L238" s="72"/>
    </row>
    <row r="239" spans="2:12" ht="15" customHeight="1">
      <c r="B239" s="294"/>
      <c r="C239" s="71" t="s">
        <v>771</v>
      </c>
      <c r="D239" s="278" t="s">
        <v>375</v>
      </c>
      <c r="E239" s="71" t="s">
        <v>2279</v>
      </c>
      <c r="F239" s="278" t="s">
        <v>2280</v>
      </c>
      <c r="G239" s="72">
        <v>65</v>
      </c>
      <c r="H239" s="72">
        <v>25</v>
      </c>
      <c r="I239" s="72">
        <v>11</v>
      </c>
      <c r="J239" s="72">
        <v>7.5</v>
      </c>
      <c r="K239" s="72">
        <v>7.5</v>
      </c>
      <c r="L239" s="72">
        <v>7.5</v>
      </c>
    </row>
    <row r="240" spans="2:12" ht="15" customHeight="1">
      <c r="B240" s="294"/>
      <c r="C240" s="71"/>
      <c r="D240" s="278"/>
      <c r="E240" s="71" t="s">
        <v>2281</v>
      </c>
      <c r="F240" s="278" t="s">
        <v>2282</v>
      </c>
      <c r="G240" s="72">
        <v>60</v>
      </c>
      <c r="H240" s="72">
        <v>22.9</v>
      </c>
      <c r="I240" s="72">
        <v>10</v>
      </c>
      <c r="J240" s="72">
        <v>31.25</v>
      </c>
      <c r="K240" s="72">
        <v>6.25</v>
      </c>
      <c r="L240" s="72">
        <v>27.5</v>
      </c>
    </row>
    <row r="241" spans="2:12" ht="15" customHeight="1">
      <c r="B241" s="294"/>
      <c r="C241" s="71" t="s">
        <v>773</v>
      </c>
      <c r="D241" s="278" t="s">
        <v>375</v>
      </c>
      <c r="E241" s="71" t="s">
        <v>2283</v>
      </c>
      <c r="F241" s="278" t="s">
        <v>2284</v>
      </c>
      <c r="G241" s="72">
        <v>60</v>
      </c>
      <c r="H241" s="72">
        <v>22.9</v>
      </c>
      <c r="I241" s="72">
        <v>0</v>
      </c>
      <c r="J241" s="72">
        <v>12.5</v>
      </c>
      <c r="K241" s="72"/>
      <c r="L241" s="72"/>
    </row>
    <row r="242" spans="2:12" ht="15" customHeight="1">
      <c r="B242" s="294"/>
      <c r="C242" s="71" t="s">
        <v>644</v>
      </c>
      <c r="D242" s="278" t="s">
        <v>375</v>
      </c>
      <c r="E242" s="71" t="s">
        <v>2285</v>
      </c>
      <c r="F242" s="278" t="s">
        <v>2286</v>
      </c>
      <c r="G242" s="72">
        <v>50</v>
      </c>
      <c r="H242" s="72">
        <v>22.9</v>
      </c>
      <c r="I242" s="72">
        <v>13.2</v>
      </c>
      <c r="J242" s="72">
        <v>7</v>
      </c>
      <c r="K242" s="72">
        <v>4</v>
      </c>
      <c r="L242" s="72">
        <v>3</v>
      </c>
    </row>
    <row r="243" spans="2:12" ht="15" customHeight="1">
      <c r="B243" s="294"/>
      <c r="C243" s="71" t="s">
        <v>756</v>
      </c>
      <c r="D243" s="278" t="s">
        <v>375</v>
      </c>
      <c r="E243" s="71" t="s">
        <v>2287</v>
      </c>
      <c r="F243" s="278" t="s">
        <v>2288</v>
      </c>
      <c r="G243" s="72">
        <v>33</v>
      </c>
      <c r="H243" s="72">
        <v>13.2</v>
      </c>
      <c r="I243" s="72">
        <v>0</v>
      </c>
      <c r="J243" s="72">
        <v>1</v>
      </c>
      <c r="K243" s="72">
        <v>1</v>
      </c>
      <c r="L243" s="72"/>
    </row>
    <row r="244" spans="2:12" ht="15" customHeight="1">
      <c r="B244" s="294"/>
      <c r="C244" s="71" t="s">
        <v>798</v>
      </c>
      <c r="D244" s="278" t="s">
        <v>375</v>
      </c>
      <c r="E244" s="71" t="s">
        <v>2289</v>
      </c>
      <c r="F244" s="278" t="s">
        <v>2290</v>
      </c>
      <c r="G244" s="72">
        <v>44</v>
      </c>
      <c r="H244" s="72">
        <v>35</v>
      </c>
      <c r="I244" s="72">
        <v>22.9</v>
      </c>
      <c r="J244" s="72">
        <v>10</v>
      </c>
      <c r="K244" s="72">
        <v>4</v>
      </c>
      <c r="L244" s="72">
        <v>7</v>
      </c>
    </row>
    <row r="245" spans="2:12" ht="15" customHeight="1">
      <c r="B245" s="294"/>
      <c r="C245" s="71"/>
      <c r="D245" s="278"/>
      <c r="E245" s="71" t="s">
        <v>2291</v>
      </c>
      <c r="F245" s="278" t="s">
        <v>2292</v>
      </c>
      <c r="G245" s="72">
        <v>33</v>
      </c>
      <c r="H245" s="72">
        <v>6.6</v>
      </c>
      <c r="I245" s="72">
        <v>0</v>
      </c>
      <c r="J245" s="72">
        <v>0.63</v>
      </c>
      <c r="K245" s="72">
        <v>0.63</v>
      </c>
      <c r="L245" s="72"/>
    </row>
    <row r="246" spans="2:12" ht="15" customHeight="1">
      <c r="B246" s="294"/>
      <c r="C246" s="71" t="s">
        <v>752</v>
      </c>
      <c r="D246" s="278" t="s">
        <v>375</v>
      </c>
      <c r="E246" s="71" t="s">
        <v>2293</v>
      </c>
      <c r="F246" s="278" t="s">
        <v>2294</v>
      </c>
      <c r="G246" s="72">
        <v>33</v>
      </c>
      <c r="H246" s="72">
        <v>13.2</v>
      </c>
      <c r="I246" s="72">
        <v>0</v>
      </c>
      <c r="J246" s="72">
        <v>5</v>
      </c>
      <c r="K246" s="72">
        <v>5</v>
      </c>
      <c r="L246" s="72"/>
    </row>
    <row r="247" spans="2:12">
      <c r="B247" s="294"/>
      <c r="C247" s="71" t="s">
        <v>758</v>
      </c>
      <c r="D247" s="278" t="s">
        <v>375</v>
      </c>
      <c r="E247" s="71" t="s">
        <v>2295</v>
      </c>
      <c r="F247" s="278" t="s">
        <v>2296</v>
      </c>
      <c r="G247" s="72">
        <v>33</v>
      </c>
      <c r="H247" s="72">
        <v>13.2</v>
      </c>
      <c r="I247" s="72">
        <v>0</v>
      </c>
      <c r="J247" s="72">
        <v>0.63</v>
      </c>
      <c r="K247" s="72">
        <v>0.63</v>
      </c>
      <c r="L247" s="72"/>
    </row>
    <row r="248" spans="2:12" ht="15" customHeight="1">
      <c r="B248" s="294"/>
      <c r="C248" s="71" t="s">
        <v>613</v>
      </c>
      <c r="D248" s="278" t="s">
        <v>375</v>
      </c>
      <c r="E248" s="71" t="s">
        <v>2297</v>
      </c>
      <c r="F248" s="278" t="s">
        <v>2298</v>
      </c>
      <c r="G248" s="72">
        <v>60</v>
      </c>
      <c r="H248" s="72">
        <v>13.2</v>
      </c>
      <c r="I248" s="72">
        <v>6</v>
      </c>
      <c r="J248" s="72">
        <v>10</v>
      </c>
      <c r="K248" s="72">
        <v>10</v>
      </c>
      <c r="L248" s="72"/>
    </row>
    <row r="249" spans="2:12" ht="15" customHeight="1">
      <c r="B249" s="294"/>
      <c r="C249" s="71" t="s">
        <v>1776</v>
      </c>
      <c r="D249" s="278" t="s">
        <v>375</v>
      </c>
      <c r="E249" s="71" t="s">
        <v>2299</v>
      </c>
      <c r="F249" s="278" t="s">
        <v>2300</v>
      </c>
      <c r="G249" s="72">
        <v>50</v>
      </c>
      <c r="H249" s="72">
        <v>10</v>
      </c>
      <c r="I249" s="72">
        <v>0</v>
      </c>
      <c r="J249" s="72">
        <v>2.5</v>
      </c>
      <c r="K249" s="72"/>
      <c r="L249" s="72"/>
    </row>
    <row r="250" spans="2:12" ht="15" customHeight="1">
      <c r="B250" s="294"/>
      <c r="C250" s="71" t="s">
        <v>3497</v>
      </c>
      <c r="D250" s="278" t="s">
        <v>375</v>
      </c>
      <c r="E250" s="71" t="s">
        <v>2301</v>
      </c>
      <c r="F250" s="278" t="s">
        <v>2302</v>
      </c>
      <c r="G250" s="72">
        <v>33</v>
      </c>
      <c r="H250" s="72">
        <v>0.4</v>
      </c>
      <c r="I250" s="72">
        <v>0</v>
      </c>
      <c r="J250" s="72">
        <v>1.8</v>
      </c>
      <c r="K250" s="72"/>
      <c r="L250" s="72"/>
    </row>
    <row r="251" spans="2:12" ht="15" customHeight="1">
      <c r="B251" s="294"/>
      <c r="C251" s="71" t="s">
        <v>762</v>
      </c>
      <c r="D251" s="278" t="s">
        <v>375</v>
      </c>
      <c r="E251" s="71" t="s">
        <v>2303</v>
      </c>
      <c r="F251" s="278" t="s">
        <v>2304</v>
      </c>
      <c r="G251" s="72">
        <v>33</v>
      </c>
      <c r="H251" s="72">
        <v>22.9</v>
      </c>
      <c r="I251" s="72">
        <v>13.2</v>
      </c>
      <c r="J251" s="72">
        <v>3</v>
      </c>
      <c r="K251" s="72">
        <v>2</v>
      </c>
      <c r="L251" s="72">
        <v>1</v>
      </c>
    </row>
    <row r="252" spans="2:12" ht="15" customHeight="1">
      <c r="B252" s="294"/>
      <c r="C252" s="71" t="s">
        <v>2305</v>
      </c>
      <c r="D252" s="278" t="s">
        <v>375</v>
      </c>
      <c r="E252" s="71" t="s">
        <v>2306</v>
      </c>
      <c r="F252" s="278" t="s">
        <v>2307</v>
      </c>
      <c r="G252" s="72">
        <v>50</v>
      </c>
      <c r="H252" s="72">
        <v>13.2</v>
      </c>
      <c r="I252" s="72">
        <v>0</v>
      </c>
      <c r="J252" s="72">
        <v>3</v>
      </c>
      <c r="K252" s="72">
        <v>3</v>
      </c>
      <c r="L252" s="72"/>
    </row>
    <row r="253" spans="2:12" ht="15" customHeight="1">
      <c r="B253" s="294"/>
      <c r="C253" s="71" t="s">
        <v>805</v>
      </c>
      <c r="D253" s="278" t="s">
        <v>375</v>
      </c>
      <c r="E253" s="71" t="s">
        <v>2308</v>
      </c>
      <c r="F253" s="278" t="s">
        <v>1947</v>
      </c>
      <c r="G253" s="72">
        <v>60</v>
      </c>
      <c r="H253" s="72">
        <v>22.9</v>
      </c>
      <c r="I253" s="72">
        <v>10</v>
      </c>
      <c r="J253" s="72">
        <v>10</v>
      </c>
      <c r="K253" s="72">
        <v>10</v>
      </c>
      <c r="L253" s="72">
        <v>5</v>
      </c>
    </row>
    <row r="254" spans="2:12" ht="15" customHeight="1">
      <c r="B254" s="294"/>
      <c r="C254" s="71" t="s">
        <v>808</v>
      </c>
      <c r="D254" s="278" t="s">
        <v>375</v>
      </c>
      <c r="E254" s="71" t="s">
        <v>2309</v>
      </c>
      <c r="F254" s="278" t="s">
        <v>2310</v>
      </c>
      <c r="G254" s="72">
        <v>33</v>
      </c>
      <c r="H254" s="72">
        <v>13.2</v>
      </c>
      <c r="I254" s="72">
        <v>0</v>
      </c>
      <c r="J254" s="72">
        <v>1</v>
      </c>
      <c r="K254" s="72">
        <v>1</v>
      </c>
      <c r="L254" s="72"/>
    </row>
    <row r="255" spans="2:12" ht="15" customHeight="1">
      <c r="B255" s="294"/>
      <c r="C255" s="71" t="s">
        <v>767</v>
      </c>
      <c r="D255" s="278" t="s">
        <v>375</v>
      </c>
      <c r="E255" s="71" t="s">
        <v>2311</v>
      </c>
      <c r="F255" s="278" t="s">
        <v>2312</v>
      </c>
      <c r="G255" s="72">
        <v>66</v>
      </c>
      <c r="H255" s="72">
        <v>10</v>
      </c>
      <c r="I255" s="72">
        <v>0</v>
      </c>
      <c r="J255" s="72">
        <v>3</v>
      </c>
      <c r="K255" s="72">
        <v>3</v>
      </c>
      <c r="L255" s="72"/>
    </row>
    <row r="256" spans="2:12" ht="15" customHeight="1">
      <c r="B256" s="294"/>
      <c r="C256" s="71"/>
      <c r="D256" s="278"/>
      <c r="E256" s="71" t="s">
        <v>2313</v>
      </c>
      <c r="F256" s="278" t="s">
        <v>1947</v>
      </c>
      <c r="G256" s="72">
        <v>66</v>
      </c>
      <c r="H256" s="72">
        <v>22.9</v>
      </c>
      <c r="I256" s="72">
        <v>10</v>
      </c>
      <c r="J256" s="72">
        <v>12.5</v>
      </c>
      <c r="K256" s="72">
        <v>5</v>
      </c>
      <c r="L256" s="72">
        <v>8.5</v>
      </c>
    </row>
    <row r="257" spans="2:12" ht="15" customHeight="1">
      <c r="B257" s="294"/>
      <c r="C257" s="71" t="s">
        <v>754</v>
      </c>
      <c r="D257" s="278" t="s">
        <v>375</v>
      </c>
      <c r="E257" s="71" t="s">
        <v>2314</v>
      </c>
      <c r="F257" s="278" t="s">
        <v>2315</v>
      </c>
      <c r="G257" s="72">
        <v>33</v>
      </c>
      <c r="H257" s="72">
        <v>13.2</v>
      </c>
      <c r="I257" s="72">
        <v>0</v>
      </c>
      <c r="J257" s="72">
        <v>1</v>
      </c>
      <c r="K257" s="72">
        <v>1</v>
      </c>
      <c r="L257" s="72"/>
    </row>
    <row r="258" spans="2:12" ht="15" customHeight="1">
      <c r="B258" s="294"/>
      <c r="C258" s="71" t="s">
        <v>576</v>
      </c>
      <c r="D258" s="278" t="s">
        <v>375</v>
      </c>
      <c r="E258" s="71" t="s">
        <v>2316</v>
      </c>
      <c r="F258" s="278" t="s">
        <v>2317</v>
      </c>
      <c r="G258" s="72">
        <v>33</v>
      </c>
      <c r="H258" s="72">
        <v>7.6</v>
      </c>
      <c r="I258" s="72">
        <v>0</v>
      </c>
      <c r="J258" s="72">
        <v>0</v>
      </c>
      <c r="K258" s="72">
        <v>0</v>
      </c>
      <c r="L258" s="72"/>
    </row>
    <row r="259" spans="2:12" ht="15" customHeight="1">
      <c r="B259" s="294"/>
      <c r="C259" s="71" t="s">
        <v>3498</v>
      </c>
      <c r="D259" s="278" t="s">
        <v>375</v>
      </c>
      <c r="E259" s="71" t="s">
        <v>2318</v>
      </c>
      <c r="F259" s="278" t="s">
        <v>2307</v>
      </c>
      <c r="G259" s="72">
        <v>50</v>
      </c>
      <c r="H259" s="72">
        <v>13.2</v>
      </c>
      <c r="I259" s="72">
        <v>0</v>
      </c>
      <c r="J259" s="72">
        <v>3</v>
      </c>
      <c r="K259" s="72"/>
      <c r="L259" s="72"/>
    </row>
    <row r="260" spans="2:12" ht="15" customHeight="1">
      <c r="B260" s="294"/>
      <c r="C260" s="71" t="s">
        <v>765</v>
      </c>
      <c r="D260" s="278" t="s">
        <v>375</v>
      </c>
      <c r="E260" s="71" t="s">
        <v>2319</v>
      </c>
      <c r="F260" s="278" t="s">
        <v>2284</v>
      </c>
      <c r="G260" s="72">
        <v>66</v>
      </c>
      <c r="H260" s="72">
        <v>22.9</v>
      </c>
      <c r="I260" s="72">
        <v>0</v>
      </c>
      <c r="J260" s="72">
        <v>3</v>
      </c>
      <c r="K260" s="72">
        <v>3</v>
      </c>
      <c r="L260" s="72"/>
    </row>
    <row r="261" spans="2:12" ht="15" customHeight="1">
      <c r="B261" s="294"/>
      <c r="C261" s="71" t="s">
        <v>760</v>
      </c>
      <c r="D261" s="278" t="s">
        <v>375</v>
      </c>
      <c r="E261" s="71" t="s">
        <v>2320</v>
      </c>
      <c r="F261" s="278" t="s">
        <v>2317</v>
      </c>
      <c r="G261" s="72">
        <v>33</v>
      </c>
      <c r="H261" s="72">
        <v>7.6</v>
      </c>
      <c r="I261" s="72">
        <v>0</v>
      </c>
      <c r="J261" s="72">
        <v>0.2</v>
      </c>
      <c r="K261" s="72">
        <v>0.2</v>
      </c>
      <c r="L261" s="72"/>
    </row>
    <row r="262" spans="2:12" ht="15" customHeight="1">
      <c r="B262" s="294"/>
      <c r="C262" s="71"/>
      <c r="D262" s="278"/>
      <c r="E262" s="71" t="s">
        <v>2321</v>
      </c>
      <c r="F262" s="278" t="s">
        <v>2317</v>
      </c>
      <c r="G262" s="72">
        <v>33</v>
      </c>
      <c r="H262" s="72">
        <v>7.6</v>
      </c>
      <c r="I262" s="72">
        <v>0</v>
      </c>
      <c r="J262" s="72">
        <v>0.2</v>
      </c>
      <c r="K262" s="72">
        <v>0.2</v>
      </c>
      <c r="L262" s="72"/>
    </row>
    <row r="263" spans="2:12" ht="15" customHeight="1">
      <c r="B263" s="294"/>
      <c r="C263" s="71" t="s">
        <v>769</v>
      </c>
      <c r="D263" s="278" t="s">
        <v>375</v>
      </c>
      <c r="E263" s="71" t="s">
        <v>2322</v>
      </c>
      <c r="F263" s="278" t="s">
        <v>2323</v>
      </c>
      <c r="G263" s="72">
        <v>69</v>
      </c>
      <c r="H263" s="72">
        <v>60</v>
      </c>
      <c r="I263" s="72">
        <v>4.2</v>
      </c>
      <c r="J263" s="72">
        <v>22.5</v>
      </c>
      <c r="K263" s="72">
        <v>22.5</v>
      </c>
      <c r="L263" s="72">
        <v>1.1299999999999999</v>
      </c>
    </row>
    <row r="264" spans="2:12" ht="15" customHeight="1">
      <c r="B264" s="294"/>
      <c r="C264" s="71" t="s">
        <v>786</v>
      </c>
      <c r="D264" s="278" t="s">
        <v>375</v>
      </c>
      <c r="E264" s="71" t="s">
        <v>2324</v>
      </c>
      <c r="F264" s="278" t="s">
        <v>2325</v>
      </c>
      <c r="G264" s="72">
        <v>44</v>
      </c>
      <c r="H264" s="72">
        <v>22.9</v>
      </c>
      <c r="I264" s="72">
        <v>10</v>
      </c>
      <c r="J264" s="72">
        <v>10</v>
      </c>
      <c r="K264" s="72">
        <v>5</v>
      </c>
      <c r="L264" s="72">
        <v>5</v>
      </c>
    </row>
    <row r="265" spans="2:12" ht="15" customHeight="1">
      <c r="B265" s="294"/>
      <c r="C265" s="71"/>
      <c r="D265" s="278"/>
      <c r="E265" s="71" t="s">
        <v>2326</v>
      </c>
      <c r="F265" s="278" t="s">
        <v>2280</v>
      </c>
      <c r="G265" s="72">
        <v>65</v>
      </c>
      <c r="H265" s="72">
        <v>25</v>
      </c>
      <c r="I265" s="72">
        <v>11</v>
      </c>
      <c r="J265" s="72">
        <v>7</v>
      </c>
      <c r="K265" s="72">
        <v>7</v>
      </c>
      <c r="L265" s="72">
        <v>7</v>
      </c>
    </row>
    <row r="266" spans="2:12" ht="15" customHeight="1">
      <c r="B266" s="294"/>
      <c r="C266" s="71" t="s">
        <v>750</v>
      </c>
      <c r="D266" s="278" t="s">
        <v>375</v>
      </c>
      <c r="E266" s="71" t="s">
        <v>2327</v>
      </c>
      <c r="F266" s="278" t="s">
        <v>2328</v>
      </c>
      <c r="G266" s="72">
        <v>132</v>
      </c>
      <c r="H266" s="72">
        <v>60</v>
      </c>
      <c r="I266" s="72">
        <v>22.9</v>
      </c>
      <c r="J266" s="72">
        <v>15</v>
      </c>
      <c r="K266" s="72">
        <v>10</v>
      </c>
      <c r="L266" s="72">
        <v>8</v>
      </c>
    </row>
    <row r="267" spans="2:12" ht="15" customHeight="1">
      <c r="B267" s="294"/>
      <c r="C267" s="71"/>
      <c r="D267" s="278"/>
      <c r="E267" s="71" t="s">
        <v>2329</v>
      </c>
      <c r="F267" s="278" t="s">
        <v>2330</v>
      </c>
      <c r="G267" s="72">
        <v>132</v>
      </c>
      <c r="H267" s="72">
        <v>66</v>
      </c>
      <c r="I267" s="72">
        <v>22.9</v>
      </c>
      <c r="J267" s="72">
        <v>25</v>
      </c>
      <c r="K267" s="72">
        <v>25</v>
      </c>
      <c r="L267" s="72">
        <v>6.25</v>
      </c>
    </row>
    <row r="268" spans="2:12" ht="15" customHeight="1">
      <c r="B268" s="294"/>
      <c r="C268" s="71" t="s">
        <v>1818</v>
      </c>
      <c r="D268" s="278" t="s">
        <v>375</v>
      </c>
      <c r="E268" s="71" t="s">
        <v>2331</v>
      </c>
      <c r="F268" s="278" t="s">
        <v>2332</v>
      </c>
      <c r="G268" s="72">
        <v>69</v>
      </c>
      <c r="H268" s="72">
        <v>13.2</v>
      </c>
      <c r="I268" s="72">
        <v>0</v>
      </c>
      <c r="J268" s="72">
        <v>1</v>
      </c>
      <c r="K268" s="72">
        <v>1</v>
      </c>
      <c r="L268" s="72"/>
    </row>
    <row r="269" spans="2:12" ht="15" customHeight="1">
      <c r="B269" s="294"/>
      <c r="C269" s="71" t="s">
        <v>776</v>
      </c>
      <c r="D269" s="278" t="s">
        <v>375</v>
      </c>
      <c r="E269" s="71" t="s">
        <v>2333</v>
      </c>
      <c r="F269" s="278" t="s">
        <v>2334</v>
      </c>
      <c r="G269" s="72">
        <v>66</v>
      </c>
      <c r="H269" s="72">
        <v>22.9</v>
      </c>
      <c r="I269" s="72">
        <v>10</v>
      </c>
      <c r="J269" s="72">
        <v>7</v>
      </c>
      <c r="K269" s="72">
        <v>7</v>
      </c>
      <c r="L269" s="72">
        <v>2</v>
      </c>
    </row>
    <row r="270" spans="2:12" ht="15" customHeight="1">
      <c r="B270" s="294"/>
      <c r="C270" s="71" t="s">
        <v>638</v>
      </c>
      <c r="D270" s="278" t="s">
        <v>375</v>
      </c>
      <c r="E270" s="71" t="s">
        <v>2335</v>
      </c>
      <c r="F270" s="278" t="s">
        <v>2336</v>
      </c>
      <c r="G270" s="72">
        <v>58</v>
      </c>
      <c r="H270" s="72">
        <v>10</v>
      </c>
      <c r="I270" s="72">
        <v>0</v>
      </c>
      <c r="J270" s="72">
        <v>7</v>
      </c>
      <c r="K270" s="72">
        <v>7</v>
      </c>
      <c r="L270" s="72"/>
    </row>
    <row r="271" spans="2:12" ht="15" customHeight="1">
      <c r="B271" s="294"/>
      <c r="C271" s="71"/>
      <c r="D271" s="278"/>
      <c r="E271" s="71" t="s">
        <v>2337</v>
      </c>
      <c r="F271" s="278" t="s">
        <v>2110</v>
      </c>
      <c r="G271" s="72">
        <v>60</v>
      </c>
      <c r="H271" s="72">
        <v>10</v>
      </c>
      <c r="I271" s="72">
        <v>0</v>
      </c>
      <c r="J271" s="72">
        <v>15</v>
      </c>
      <c r="K271" s="72">
        <v>15</v>
      </c>
      <c r="L271" s="72"/>
    </row>
    <row r="272" spans="2:12" ht="15" customHeight="1">
      <c r="B272" s="294"/>
      <c r="C272" s="71"/>
      <c r="D272" s="278"/>
      <c r="E272" s="71" t="s">
        <v>2338</v>
      </c>
      <c r="F272" s="278" t="s">
        <v>2339</v>
      </c>
      <c r="G272" s="72">
        <v>33</v>
      </c>
      <c r="H272" s="72">
        <v>10.6</v>
      </c>
      <c r="I272" s="72">
        <v>0</v>
      </c>
      <c r="J272" s="72">
        <v>5</v>
      </c>
      <c r="K272" s="72">
        <v>5</v>
      </c>
      <c r="L272" s="72"/>
    </row>
    <row r="273" spans="2:12" ht="15" customHeight="1">
      <c r="B273" s="294"/>
      <c r="C273" s="71"/>
      <c r="D273" s="278"/>
      <c r="E273" s="71" t="s">
        <v>2340</v>
      </c>
      <c r="F273" s="278" t="s">
        <v>2341</v>
      </c>
      <c r="G273" s="72">
        <v>60</v>
      </c>
      <c r="H273" s="72">
        <v>33</v>
      </c>
      <c r="I273" s="72">
        <v>10</v>
      </c>
      <c r="J273" s="72">
        <v>31.25</v>
      </c>
      <c r="K273" s="72"/>
      <c r="L273" s="72"/>
    </row>
    <row r="274" spans="2:12" ht="15" customHeight="1">
      <c r="B274" s="294"/>
      <c r="C274" s="71" t="s">
        <v>2342</v>
      </c>
      <c r="D274" s="278" t="s">
        <v>375</v>
      </c>
      <c r="E274" s="71" t="s">
        <v>2343</v>
      </c>
      <c r="F274" s="278" t="s">
        <v>2344</v>
      </c>
      <c r="G274" s="72">
        <v>50</v>
      </c>
      <c r="H274" s="72">
        <v>22.9</v>
      </c>
      <c r="I274" s="72">
        <v>0</v>
      </c>
      <c r="J274" s="72">
        <v>10</v>
      </c>
      <c r="K274" s="72">
        <v>10</v>
      </c>
      <c r="L274" s="72"/>
    </row>
    <row r="275" spans="2:12" ht="15" customHeight="1">
      <c r="B275" s="294"/>
      <c r="C275" s="71"/>
      <c r="D275" s="278"/>
      <c r="E275" s="71" t="s">
        <v>2345</v>
      </c>
      <c r="F275" s="278" t="s">
        <v>2346</v>
      </c>
      <c r="G275" s="72">
        <v>50</v>
      </c>
      <c r="H275" s="72">
        <v>22.9</v>
      </c>
      <c r="I275" s="72">
        <v>0</v>
      </c>
      <c r="J275" s="72">
        <v>13</v>
      </c>
      <c r="K275" s="72">
        <v>0</v>
      </c>
      <c r="L275" s="72"/>
    </row>
    <row r="276" spans="2:12" ht="15" customHeight="1">
      <c r="B276" s="294"/>
      <c r="C276" s="71" t="s">
        <v>794</v>
      </c>
      <c r="D276" s="278" t="s">
        <v>375</v>
      </c>
      <c r="E276" s="71" t="s">
        <v>2347</v>
      </c>
      <c r="F276" s="278" t="s">
        <v>2253</v>
      </c>
      <c r="G276" s="72">
        <v>60</v>
      </c>
      <c r="H276" s="72">
        <v>22.9</v>
      </c>
      <c r="I276" s="72">
        <v>13.2</v>
      </c>
      <c r="J276" s="72">
        <v>9</v>
      </c>
      <c r="K276" s="72">
        <v>9</v>
      </c>
      <c r="L276" s="72"/>
    </row>
    <row r="277" spans="2:12" ht="15" customHeight="1">
      <c r="B277" s="294"/>
      <c r="C277" s="71" t="s">
        <v>876</v>
      </c>
      <c r="D277" s="278" t="s">
        <v>375</v>
      </c>
      <c r="E277" s="71" t="s">
        <v>2348</v>
      </c>
      <c r="F277" s="278" t="s">
        <v>2039</v>
      </c>
      <c r="G277" s="72">
        <v>33</v>
      </c>
      <c r="H277" s="72">
        <v>13.8</v>
      </c>
      <c r="I277" s="72">
        <v>0</v>
      </c>
      <c r="J277" s="72">
        <v>0.5</v>
      </c>
      <c r="K277" s="72"/>
      <c r="L277" s="72"/>
    </row>
    <row r="278" spans="2:12" ht="15" customHeight="1">
      <c r="B278" s="294"/>
      <c r="C278" s="71"/>
      <c r="D278" s="278"/>
      <c r="E278" s="71" t="s">
        <v>2349</v>
      </c>
      <c r="F278" s="278" t="s">
        <v>2350</v>
      </c>
      <c r="G278" s="72">
        <v>33</v>
      </c>
      <c r="H278" s="72">
        <v>13.8</v>
      </c>
      <c r="I278" s="72">
        <v>0</v>
      </c>
      <c r="J278" s="72">
        <v>0.5</v>
      </c>
      <c r="K278" s="72">
        <v>0.5</v>
      </c>
      <c r="L278" s="72"/>
    </row>
    <row r="279" spans="2:12" ht="15" customHeight="1">
      <c r="B279" s="294"/>
      <c r="C279" s="71" t="s">
        <v>781</v>
      </c>
      <c r="D279" s="278" t="s">
        <v>375</v>
      </c>
      <c r="E279" s="71" t="s">
        <v>2351</v>
      </c>
      <c r="F279" s="278" t="s">
        <v>2099</v>
      </c>
      <c r="G279" s="72">
        <v>60</v>
      </c>
      <c r="H279" s="72">
        <v>10</v>
      </c>
      <c r="I279" s="72">
        <v>0</v>
      </c>
      <c r="J279" s="72">
        <v>14</v>
      </c>
      <c r="K279" s="72">
        <v>14</v>
      </c>
      <c r="L279" s="72"/>
    </row>
    <row r="280" spans="2:12" ht="15" customHeight="1">
      <c r="B280" s="294"/>
      <c r="C280" s="71"/>
      <c r="D280" s="278"/>
      <c r="E280" s="71" t="s">
        <v>2352</v>
      </c>
      <c r="F280" s="278" t="s">
        <v>2099</v>
      </c>
      <c r="G280" s="72">
        <v>60</v>
      </c>
      <c r="H280" s="72">
        <v>10</v>
      </c>
      <c r="I280" s="72">
        <v>0</v>
      </c>
      <c r="J280" s="72">
        <v>9</v>
      </c>
      <c r="K280" s="72">
        <v>9</v>
      </c>
      <c r="L280" s="72"/>
    </row>
    <row r="281" spans="2:12" ht="15" customHeight="1">
      <c r="B281" s="294"/>
      <c r="C281" s="71" t="s">
        <v>790</v>
      </c>
      <c r="D281" s="278" t="s">
        <v>375</v>
      </c>
      <c r="E281" s="71" t="s">
        <v>2353</v>
      </c>
      <c r="F281" s="278" t="s">
        <v>2354</v>
      </c>
      <c r="G281" s="72">
        <v>66</v>
      </c>
      <c r="H281" s="72">
        <v>22.9</v>
      </c>
      <c r="I281" s="72">
        <v>0</v>
      </c>
      <c r="J281" s="72">
        <v>4</v>
      </c>
      <c r="K281" s="72"/>
      <c r="L281" s="72"/>
    </row>
    <row r="282" spans="2:12" ht="15" customHeight="1">
      <c r="B282" s="294"/>
      <c r="C282" s="71" t="s">
        <v>796</v>
      </c>
      <c r="D282" s="278" t="s">
        <v>375</v>
      </c>
      <c r="E282" s="71" t="s">
        <v>2355</v>
      </c>
      <c r="F282" s="278" t="s">
        <v>1947</v>
      </c>
      <c r="G282" s="72">
        <v>60</v>
      </c>
      <c r="H282" s="72">
        <v>22.9</v>
      </c>
      <c r="I282" s="72">
        <v>10</v>
      </c>
      <c r="J282" s="72">
        <v>9</v>
      </c>
      <c r="K282" s="72"/>
      <c r="L282" s="72"/>
    </row>
    <row r="283" spans="2:12" ht="15" customHeight="1">
      <c r="B283" s="294"/>
      <c r="C283" s="71" t="s">
        <v>1620</v>
      </c>
      <c r="D283" s="278" t="s">
        <v>375</v>
      </c>
      <c r="E283" s="71" t="s">
        <v>2356</v>
      </c>
      <c r="F283" s="278" t="s">
        <v>2357</v>
      </c>
      <c r="G283" s="72">
        <v>50</v>
      </c>
      <c r="H283" s="72">
        <v>10</v>
      </c>
      <c r="I283" s="72">
        <v>0</v>
      </c>
      <c r="J283" s="72">
        <v>0.6</v>
      </c>
      <c r="K283" s="72">
        <v>0.6</v>
      </c>
      <c r="L283" s="72"/>
    </row>
    <row r="284" spans="2:12" ht="15" customHeight="1">
      <c r="B284" s="294"/>
      <c r="C284" s="71" t="s">
        <v>2358</v>
      </c>
      <c r="D284" s="278" t="s">
        <v>375</v>
      </c>
      <c r="E284" s="71" t="s">
        <v>2359</v>
      </c>
      <c r="F284" s="278" t="s">
        <v>2146</v>
      </c>
      <c r="G284" s="72">
        <v>33</v>
      </c>
      <c r="H284" s="72">
        <v>22.9</v>
      </c>
      <c r="I284" s="72">
        <v>0</v>
      </c>
      <c r="J284" s="72">
        <v>1.5</v>
      </c>
      <c r="K284" s="72">
        <v>1.5</v>
      </c>
      <c r="L284" s="72"/>
    </row>
    <row r="285" spans="2:12" ht="13.5" customHeight="1">
      <c r="B285" s="294"/>
      <c r="C285" s="71" t="s">
        <v>792</v>
      </c>
      <c r="D285" s="278" t="s">
        <v>375</v>
      </c>
      <c r="E285" s="71" t="s">
        <v>2360</v>
      </c>
      <c r="F285" s="278" t="s">
        <v>1994</v>
      </c>
      <c r="G285" s="72">
        <v>60</v>
      </c>
      <c r="H285" s="72">
        <v>22.9</v>
      </c>
      <c r="I285" s="72">
        <v>0</v>
      </c>
      <c r="J285" s="72">
        <v>5</v>
      </c>
      <c r="K285" s="72"/>
      <c r="L285" s="72"/>
    </row>
    <row r="286" spans="2:12" ht="11.25" customHeight="1">
      <c r="B286" s="294"/>
      <c r="C286" s="71" t="s">
        <v>783</v>
      </c>
      <c r="D286" s="278" t="s">
        <v>375</v>
      </c>
      <c r="E286" s="71" t="s">
        <v>2361</v>
      </c>
      <c r="F286" s="278" t="s">
        <v>2362</v>
      </c>
      <c r="G286" s="72">
        <v>58</v>
      </c>
      <c r="H286" s="72">
        <v>13.9</v>
      </c>
      <c r="I286" s="72">
        <v>10.8</v>
      </c>
      <c r="J286" s="72">
        <v>7</v>
      </c>
      <c r="K286" s="72">
        <v>7</v>
      </c>
      <c r="L286" s="72">
        <v>3</v>
      </c>
    </row>
    <row r="287" spans="2:12" ht="12" customHeight="1">
      <c r="B287" s="294"/>
      <c r="C287" s="71" t="s">
        <v>749</v>
      </c>
      <c r="D287" s="278" t="s">
        <v>375</v>
      </c>
      <c r="E287" s="71" t="s">
        <v>2363</v>
      </c>
      <c r="F287" s="278" t="s">
        <v>2364</v>
      </c>
      <c r="G287" s="72">
        <v>132</v>
      </c>
      <c r="H287" s="72">
        <v>22.9</v>
      </c>
      <c r="I287" s="72">
        <v>13.8</v>
      </c>
      <c r="J287" s="72">
        <v>20</v>
      </c>
      <c r="K287" s="72">
        <v>3</v>
      </c>
      <c r="L287" s="72">
        <v>20</v>
      </c>
    </row>
    <row r="288" spans="2:12" ht="15" customHeight="1">
      <c r="B288" s="294" t="s">
        <v>2365</v>
      </c>
      <c r="C288" s="71" t="s">
        <v>674</v>
      </c>
      <c r="D288" s="278" t="s">
        <v>375</v>
      </c>
      <c r="E288" s="71" t="s">
        <v>2366</v>
      </c>
      <c r="F288" s="278" t="s">
        <v>2336</v>
      </c>
      <c r="G288" s="72">
        <v>58</v>
      </c>
      <c r="H288" s="72">
        <v>10</v>
      </c>
      <c r="I288" s="72">
        <v>0</v>
      </c>
      <c r="J288" s="72">
        <v>8.75</v>
      </c>
      <c r="K288" s="72"/>
      <c r="L288" s="72"/>
    </row>
    <row r="289" spans="2:12" ht="15" customHeight="1">
      <c r="B289" s="294"/>
      <c r="C289" s="71"/>
      <c r="D289" s="278"/>
      <c r="E289" s="71" t="s">
        <v>2367</v>
      </c>
      <c r="F289" s="278" t="s">
        <v>2336</v>
      </c>
      <c r="G289" s="72">
        <v>58</v>
      </c>
      <c r="H289" s="72">
        <v>10</v>
      </c>
      <c r="I289" s="72">
        <v>0</v>
      </c>
      <c r="J289" s="72">
        <v>15</v>
      </c>
      <c r="K289" s="72"/>
      <c r="L289" s="72"/>
    </row>
    <row r="290" spans="2:12" ht="15" customHeight="1">
      <c r="B290" s="294"/>
      <c r="C290" s="71"/>
      <c r="D290" s="278"/>
      <c r="E290" s="71" t="s">
        <v>2368</v>
      </c>
      <c r="F290" s="278" t="s">
        <v>2369</v>
      </c>
      <c r="G290" s="72">
        <v>56</v>
      </c>
      <c r="H290" s="72">
        <v>22.9</v>
      </c>
      <c r="I290" s="72">
        <v>10</v>
      </c>
      <c r="J290" s="72">
        <v>37.5</v>
      </c>
      <c r="K290" s="72">
        <v>37.700000000000003</v>
      </c>
      <c r="L290" s="72">
        <v>25</v>
      </c>
    </row>
    <row r="291" spans="2:12" ht="15" customHeight="1">
      <c r="B291" s="294"/>
      <c r="C291" s="71" t="s">
        <v>2370</v>
      </c>
      <c r="D291" s="278" t="s">
        <v>375</v>
      </c>
      <c r="E291" s="71" t="s">
        <v>2371</v>
      </c>
      <c r="F291" s="278" t="s">
        <v>2336</v>
      </c>
      <c r="G291" s="72">
        <v>58</v>
      </c>
      <c r="H291" s="72">
        <v>10</v>
      </c>
      <c r="I291" s="72">
        <v>0</v>
      </c>
      <c r="J291" s="72">
        <v>8.75</v>
      </c>
      <c r="K291" s="72"/>
      <c r="L291" s="72"/>
    </row>
    <row r="292" spans="2:12" ht="15" customHeight="1">
      <c r="B292" s="294"/>
      <c r="C292" s="71"/>
      <c r="D292" s="278"/>
      <c r="E292" s="71" t="s">
        <v>2372</v>
      </c>
      <c r="F292" s="278" t="s">
        <v>2336</v>
      </c>
      <c r="G292" s="72">
        <v>58</v>
      </c>
      <c r="H292" s="72">
        <v>10</v>
      </c>
      <c r="I292" s="72">
        <v>0</v>
      </c>
      <c r="J292" s="72">
        <v>7</v>
      </c>
      <c r="K292" s="72">
        <v>7</v>
      </c>
      <c r="L292" s="72"/>
    </row>
    <row r="293" spans="2:12" ht="15" customHeight="1">
      <c r="B293" s="294"/>
      <c r="C293" s="71" t="s">
        <v>699</v>
      </c>
      <c r="D293" s="278" t="s">
        <v>375</v>
      </c>
      <c r="E293" s="71" t="s">
        <v>2373</v>
      </c>
      <c r="F293" s="278" t="s">
        <v>2336</v>
      </c>
      <c r="G293" s="72">
        <v>58</v>
      </c>
      <c r="H293" s="72">
        <v>10</v>
      </c>
      <c r="I293" s="72">
        <v>0</v>
      </c>
      <c r="J293" s="72">
        <v>7</v>
      </c>
      <c r="K293" s="72"/>
      <c r="L293" s="72"/>
    </row>
    <row r="294" spans="2:12" ht="15" customHeight="1">
      <c r="B294" s="294"/>
      <c r="C294" s="71"/>
      <c r="D294" s="278"/>
      <c r="E294" s="71" t="s">
        <v>2374</v>
      </c>
      <c r="F294" s="278" t="s">
        <v>2047</v>
      </c>
      <c r="G294" s="72">
        <v>60</v>
      </c>
      <c r="H294" s="72">
        <v>10</v>
      </c>
      <c r="I294" s="72">
        <v>0</v>
      </c>
      <c r="J294" s="72">
        <v>15</v>
      </c>
      <c r="K294" s="72"/>
      <c r="L294" s="72"/>
    </row>
    <row r="295" spans="2:12" ht="15" customHeight="1">
      <c r="B295" s="294"/>
      <c r="C295" s="71"/>
      <c r="D295" s="278"/>
      <c r="E295" s="71" t="s">
        <v>2375</v>
      </c>
      <c r="F295" s="278" t="s">
        <v>2336</v>
      </c>
      <c r="G295" s="72">
        <v>58</v>
      </c>
      <c r="H295" s="72">
        <v>10</v>
      </c>
      <c r="I295" s="72"/>
      <c r="J295" s="72">
        <v>15</v>
      </c>
      <c r="K295" s="72"/>
      <c r="L295" s="72"/>
    </row>
    <row r="296" spans="2:12" ht="15" customHeight="1">
      <c r="B296" s="294"/>
      <c r="C296" s="71" t="s">
        <v>2376</v>
      </c>
      <c r="D296" s="278" t="s">
        <v>375</v>
      </c>
      <c r="E296" s="71" t="s">
        <v>2377</v>
      </c>
      <c r="F296" s="278" t="s">
        <v>2138</v>
      </c>
      <c r="G296" s="72">
        <v>58</v>
      </c>
      <c r="H296" s="72">
        <v>22.9</v>
      </c>
      <c r="I296" s="72">
        <v>0</v>
      </c>
      <c r="J296" s="72">
        <v>7</v>
      </c>
      <c r="K296" s="72">
        <v>7</v>
      </c>
      <c r="L296" s="72">
        <v>2</v>
      </c>
    </row>
    <row r="297" spans="2:12" ht="15" customHeight="1">
      <c r="B297" s="294"/>
      <c r="C297" s="71" t="s">
        <v>695</v>
      </c>
      <c r="D297" s="278" t="s">
        <v>375</v>
      </c>
      <c r="E297" s="71" t="s">
        <v>2378</v>
      </c>
      <c r="F297" s="278" t="s">
        <v>2138</v>
      </c>
      <c r="G297" s="72">
        <v>58</v>
      </c>
      <c r="H297" s="72">
        <v>22.9</v>
      </c>
      <c r="I297" s="72">
        <v>10</v>
      </c>
      <c r="J297" s="72">
        <v>12</v>
      </c>
      <c r="K297" s="72">
        <v>8</v>
      </c>
      <c r="L297" s="72">
        <v>8</v>
      </c>
    </row>
    <row r="298" spans="2:12" ht="15" customHeight="1">
      <c r="B298" s="294"/>
      <c r="C298" s="71"/>
      <c r="D298" s="278"/>
      <c r="E298" s="71" t="s">
        <v>2379</v>
      </c>
      <c r="F298" s="278" t="s">
        <v>2336</v>
      </c>
      <c r="G298" s="72">
        <v>58</v>
      </c>
      <c r="H298" s="72">
        <v>10</v>
      </c>
      <c r="I298" s="72">
        <v>0</v>
      </c>
      <c r="J298" s="72">
        <v>7</v>
      </c>
      <c r="K298" s="72"/>
      <c r="L298" s="72"/>
    </row>
    <row r="299" spans="2:12" ht="15" customHeight="1">
      <c r="B299" s="294"/>
      <c r="C299" s="71" t="s">
        <v>682</v>
      </c>
      <c r="D299" s="278" t="s">
        <v>375</v>
      </c>
      <c r="E299" s="71" t="s">
        <v>2380</v>
      </c>
      <c r="F299" s="278" t="s">
        <v>2138</v>
      </c>
      <c r="G299" s="72">
        <v>58</v>
      </c>
      <c r="H299" s="72">
        <v>22.9</v>
      </c>
      <c r="I299" s="72">
        <v>0</v>
      </c>
      <c r="J299" s="72">
        <v>13</v>
      </c>
      <c r="K299" s="72">
        <v>9</v>
      </c>
      <c r="L299" s="72">
        <v>5</v>
      </c>
    </row>
    <row r="300" spans="2:12" ht="15" customHeight="1">
      <c r="B300" s="294"/>
      <c r="C300" s="71"/>
      <c r="D300" s="278"/>
      <c r="E300" s="71" t="s">
        <v>2381</v>
      </c>
      <c r="F300" s="278" t="s">
        <v>2138</v>
      </c>
      <c r="G300" s="72">
        <v>58</v>
      </c>
      <c r="H300" s="72">
        <v>22.9</v>
      </c>
      <c r="I300" s="72">
        <v>0</v>
      </c>
      <c r="J300" s="72">
        <v>13</v>
      </c>
      <c r="K300" s="72">
        <v>9</v>
      </c>
      <c r="L300" s="72">
        <v>5</v>
      </c>
    </row>
    <row r="301" spans="2:12" ht="15" customHeight="1">
      <c r="B301" s="294"/>
      <c r="C301" s="71" t="s">
        <v>659</v>
      </c>
      <c r="D301" s="278" t="s">
        <v>375</v>
      </c>
      <c r="E301" s="71" t="s">
        <v>2382</v>
      </c>
      <c r="F301" s="278" t="s">
        <v>2047</v>
      </c>
      <c r="G301" s="72">
        <v>60</v>
      </c>
      <c r="H301" s="72">
        <v>10</v>
      </c>
      <c r="I301" s="72">
        <v>0</v>
      </c>
      <c r="J301" s="72">
        <v>15</v>
      </c>
      <c r="K301" s="72"/>
      <c r="L301" s="72"/>
    </row>
    <row r="302" spans="2:12" ht="11.25" customHeight="1">
      <c r="B302" s="294"/>
      <c r="C302" s="71"/>
      <c r="D302" s="278"/>
      <c r="E302" s="71" t="s">
        <v>2383</v>
      </c>
      <c r="F302" s="278" t="s">
        <v>2384</v>
      </c>
      <c r="G302" s="72">
        <v>60</v>
      </c>
      <c r="H302" s="72">
        <v>10</v>
      </c>
      <c r="I302" s="72">
        <v>4.0999999999999996</v>
      </c>
      <c r="J302" s="72">
        <v>25</v>
      </c>
      <c r="K302" s="72">
        <v>25</v>
      </c>
      <c r="L302" s="72">
        <v>8.3000000000000007</v>
      </c>
    </row>
    <row r="303" spans="2:12" ht="11.25" customHeight="1">
      <c r="B303" s="294"/>
      <c r="C303" s="71" t="s">
        <v>676</v>
      </c>
      <c r="D303" s="278" t="s">
        <v>375</v>
      </c>
      <c r="E303" s="71" t="s">
        <v>2385</v>
      </c>
      <c r="F303" s="278" t="s">
        <v>2336</v>
      </c>
      <c r="G303" s="72">
        <v>58</v>
      </c>
      <c r="H303" s="72">
        <v>10</v>
      </c>
      <c r="I303" s="72">
        <v>0</v>
      </c>
      <c r="J303" s="72">
        <v>7</v>
      </c>
      <c r="K303" s="72"/>
      <c r="L303" s="72"/>
    </row>
    <row r="304" spans="2:12" ht="11.25" customHeight="1">
      <c r="B304" s="294"/>
      <c r="C304" s="71"/>
      <c r="D304" s="278"/>
      <c r="E304" s="71" t="s">
        <v>2386</v>
      </c>
      <c r="F304" s="278" t="s">
        <v>2336</v>
      </c>
      <c r="G304" s="72">
        <v>58</v>
      </c>
      <c r="H304" s="72">
        <v>10</v>
      </c>
      <c r="I304" s="72">
        <v>0</v>
      </c>
      <c r="J304" s="72">
        <v>8.75</v>
      </c>
      <c r="K304" s="72"/>
      <c r="L304" s="72"/>
    </row>
    <row r="305" spans="2:12" ht="11.25" customHeight="1">
      <c r="B305" s="294"/>
      <c r="C305" s="71" t="s">
        <v>2387</v>
      </c>
      <c r="D305" s="278" t="s">
        <v>375</v>
      </c>
      <c r="E305" s="71" t="s">
        <v>2388</v>
      </c>
      <c r="F305" s="278" t="s">
        <v>2047</v>
      </c>
      <c r="G305" s="72">
        <v>60</v>
      </c>
      <c r="H305" s="72">
        <v>10</v>
      </c>
      <c r="I305" s="72">
        <v>0</v>
      </c>
      <c r="J305" s="72">
        <v>15</v>
      </c>
      <c r="K305" s="72"/>
      <c r="L305" s="72"/>
    </row>
    <row r="306" spans="2:12" ht="11.25" customHeight="1">
      <c r="B306" s="294"/>
      <c r="C306" s="71"/>
      <c r="D306" s="278"/>
      <c r="E306" s="71" t="s">
        <v>2389</v>
      </c>
      <c r="F306" s="278" t="s">
        <v>2390</v>
      </c>
      <c r="G306" s="72">
        <v>62</v>
      </c>
      <c r="H306" s="72">
        <v>22.9</v>
      </c>
      <c r="I306" s="72">
        <v>10</v>
      </c>
      <c r="J306" s="72">
        <v>13</v>
      </c>
      <c r="K306" s="72">
        <v>5</v>
      </c>
      <c r="L306" s="72">
        <v>9</v>
      </c>
    </row>
    <row r="307" spans="2:12" ht="11.25" customHeight="1">
      <c r="B307" s="294"/>
      <c r="C307" s="71" t="s">
        <v>402</v>
      </c>
      <c r="D307" s="278" t="s">
        <v>375</v>
      </c>
      <c r="E307" s="71" t="s">
        <v>2391</v>
      </c>
      <c r="F307" s="278" t="s">
        <v>1947</v>
      </c>
      <c r="G307" s="72">
        <v>60</v>
      </c>
      <c r="H307" s="72">
        <v>22.9</v>
      </c>
      <c r="I307" s="72">
        <v>0</v>
      </c>
      <c r="J307" s="72">
        <v>7</v>
      </c>
      <c r="K307" s="72">
        <v>7</v>
      </c>
      <c r="L307" s="72">
        <v>2</v>
      </c>
    </row>
    <row r="308" spans="2:12" ht="11.25" customHeight="1">
      <c r="B308" s="294"/>
      <c r="C308" s="71" t="s">
        <v>686</v>
      </c>
      <c r="D308" s="278" t="s">
        <v>375</v>
      </c>
      <c r="E308" s="71" t="s">
        <v>2392</v>
      </c>
      <c r="F308" s="278" t="s">
        <v>1947</v>
      </c>
      <c r="G308" s="72">
        <v>60</v>
      </c>
      <c r="H308" s="72">
        <v>22.9</v>
      </c>
      <c r="I308" s="72">
        <v>10</v>
      </c>
      <c r="J308" s="72">
        <v>25</v>
      </c>
      <c r="K308" s="72">
        <v>20</v>
      </c>
      <c r="L308" s="72">
        <v>10</v>
      </c>
    </row>
    <row r="309" spans="2:12" ht="11.25" customHeight="1">
      <c r="B309" s="294"/>
      <c r="C309" s="71"/>
      <c r="D309" s="278"/>
      <c r="E309" s="71" t="s">
        <v>2393</v>
      </c>
      <c r="F309" s="278" t="s">
        <v>2336</v>
      </c>
      <c r="G309" s="72">
        <v>58</v>
      </c>
      <c r="H309" s="72">
        <v>10</v>
      </c>
      <c r="I309" s="72">
        <v>0</v>
      </c>
      <c r="J309" s="72">
        <v>8.75</v>
      </c>
      <c r="K309" s="72"/>
      <c r="L309" s="72"/>
    </row>
    <row r="310" spans="2:12" ht="11.25" customHeight="1">
      <c r="B310" s="294"/>
      <c r="C310" s="71"/>
      <c r="D310" s="278"/>
      <c r="E310" s="71" t="s">
        <v>2394</v>
      </c>
      <c r="F310" s="278" t="s">
        <v>2138</v>
      </c>
      <c r="G310" s="72">
        <v>58</v>
      </c>
      <c r="H310" s="72">
        <v>22.9</v>
      </c>
      <c r="I310" s="72">
        <v>0</v>
      </c>
      <c r="J310" s="72">
        <v>15</v>
      </c>
      <c r="K310" s="72">
        <v>10</v>
      </c>
      <c r="L310" s="72">
        <v>10</v>
      </c>
    </row>
    <row r="311" spans="2:12" ht="11.25" customHeight="1">
      <c r="B311" s="294"/>
      <c r="C311" s="71" t="s">
        <v>2395</v>
      </c>
      <c r="D311" s="278" t="s">
        <v>375</v>
      </c>
      <c r="E311" s="71" t="s">
        <v>2396</v>
      </c>
      <c r="F311" s="278" t="s">
        <v>2336</v>
      </c>
      <c r="G311" s="72">
        <v>58</v>
      </c>
      <c r="H311" s="72">
        <v>10</v>
      </c>
      <c r="I311" s="72">
        <v>0</v>
      </c>
      <c r="J311" s="72">
        <v>15</v>
      </c>
      <c r="K311" s="72"/>
      <c r="L311" s="72"/>
    </row>
    <row r="312" spans="2:12" ht="11.25" customHeight="1">
      <c r="B312" s="294"/>
      <c r="C312" s="71" t="s">
        <v>504</v>
      </c>
      <c r="D312" s="278" t="s">
        <v>375</v>
      </c>
      <c r="E312" s="71" t="s">
        <v>2397</v>
      </c>
      <c r="F312" s="278" t="s">
        <v>1947</v>
      </c>
      <c r="G312" s="72">
        <v>60</v>
      </c>
      <c r="H312" s="72">
        <v>22.9</v>
      </c>
      <c r="I312" s="72">
        <v>10</v>
      </c>
      <c r="J312" s="72">
        <v>10</v>
      </c>
      <c r="K312" s="72">
        <v>4</v>
      </c>
      <c r="L312" s="72">
        <v>7</v>
      </c>
    </row>
    <row r="313" spans="2:12" ht="11.25" customHeight="1">
      <c r="B313" s="294"/>
      <c r="C313" s="71" t="s">
        <v>661</v>
      </c>
      <c r="D313" s="278" t="s">
        <v>375</v>
      </c>
      <c r="E313" s="71" t="s">
        <v>2398</v>
      </c>
      <c r="F313" s="278" t="s">
        <v>2047</v>
      </c>
      <c r="G313" s="72">
        <v>60</v>
      </c>
      <c r="H313" s="72">
        <v>10</v>
      </c>
      <c r="I313" s="72">
        <v>0</v>
      </c>
      <c r="J313" s="72">
        <v>7</v>
      </c>
      <c r="K313" s="72"/>
      <c r="L313" s="72"/>
    </row>
    <row r="314" spans="2:12" ht="11.25" customHeight="1">
      <c r="B314" s="294"/>
      <c r="C314" s="71"/>
      <c r="D314" s="278"/>
      <c r="E314" s="71" t="s">
        <v>2399</v>
      </c>
      <c r="F314" s="278" t="s">
        <v>2336</v>
      </c>
      <c r="G314" s="72">
        <v>58</v>
      </c>
      <c r="H314" s="72">
        <v>10</v>
      </c>
      <c r="I314" s="72">
        <v>0</v>
      </c>
      <c r="J314" s="72">
        <v>7</v>
      </c>
      <c r="K314" s="72"/>
      <c r="L314" s="72"/>
    </row>
    <row r="315" spans="2:12" ht="13.5" customHeight="1">
      <c r="B315" s="294"/>
      <c r="C315" s="71" t="s">
        <v>688</v>
      </c>
      <c r="D315" s="278" t="s">
        <v>375</v>
      </c>
      <c r="E315" s="71" t="s">
        <v>2400</v>
      </c>
      <c r="F315" s="278" t="s">
        <v>2138</v>
      </c>
      <c r="G315" s="72">
        <v>58</v>
      </c>
      <c r="H315" s="72">
        <v>22.9</v>
      </c>
      <c r="I315" s="72">
        <v>10</v>
      </c>
      <c r="J315" s="72">
        <v>40</v>
      </c>
      <c r="K315" s="72">
        <v>20</v>
      </c>
      <c r="L315" s="72">
        <v>25</v>
      </c>
    </row>
    <row r="316" spans="2:12" ht="11.25" customHeight="1">
      <c r="B316" s="294" t="s">
        <v>3499</v>
      </c>
      <c r="C316" s="71" t="s">
        <v>85</v>
      </c>
      <c r="D316" s="278" t="s">
        <v>375</v>
      </c>
      <c r="E316" s="71" t="s">
        <v>2401</v>
      </c>
      <c r="F316" s="278" t="s">
        <v>2143</v>
      </c>
      <c r="G316" s="72">
        <v>60</v>
      </c>
      <c r="H316" s="72">
        <v>33</v>
      </c>
      <c r="I316" s="72">
        <v>10</v>
      </c>
      <c r="J316" s="72">
        <v>25</v>
      </c>
      <c r="K316" s="72">
        <v>10</v>
      </c>
      <c r="L316" s="72">
        <v>25</v>
      </c>
    </row>
    <row r="317" spans="2:12" ht="11.25" customHeight="1">
      <c r="B317" s="294"/>
      <c r="C317" s="71" t="s">
        <v>844</v>
      </c>
      <c r="D317" s="278" t="s">
        <v>375</v>
      </c>
      <c r="E317" s="71" t="s">
        <v>2402</v>
      </c>
      <c r="F317" s="278" t="s">
        <v>2101</v>
      </c>
      <c r="G317" s="72">
        <v>60</v>
      </c>
      <c r="H317" s="72">
        <v>22.9</v>
      </c>
      <c r="I317" s="72">
        <v>10</v>
      </c>
      <c r="J317" s="72">
        <v>8</v>
      </c>
      <c r="K317" s="72">
        <v>8</v>
      </c>
      <c r="L317" s="72">
        <v>6</v>
      </c>
    </row>
    <row r="318" spans="2:12" ht="11.25" customHeight="1">
      <c r="B318" s="294"/>
      <c r="C318" s="71" t="s">
        <v>2403</v>
      </c>
      <c r="D318" s="278" t="s">
        <v>375</v>
      </c>
      <c r="E318" s="71" t="s">
        <v>2404</v>
      </c>
      <c r="F318" s="278" t="s">
        <v>2405</v>
      </c>
      <c r="G318" s="72">
        <v>33</v>
      </c>
      <c r="H318" s="72">
        <v>13.8</v>
      </c>
      <c r="I318" s="72">
        <v>0.4</v>
      </c>
      <c r="J318" s="72">
        <v>5</v>
      </c>
      <c r="K318" s="72">
        <v>5</v>
      </c>
      <c r="L318" s="72">
        <v>1</v>
      </c>
    </row>
    <row r="319" spans="2:12" ht="15" customHeight="1">
      <c r="B319" s="294"/>
      <c r="C319" s="71"/>
      <c r="D319" s="278"/>
      <c r="E319" s="71" t="s">
        <v>2406</v>
      </c>
      <c r="F319" s="278" t="s">
        <v>2407</v>
      </c>
      <c r="G319" s="72">
        <v>220</v>
      </c>
      <c r="H319" s="72">
        <v>13.8</v>
      </c>
      <c r="I319" s="72">
        <v>0</v>
      </c>
      <c r="J319" s="72">
        <v>120</v>
      </c>
      <c r="K319" s="72"/>
      <c r="L319" s="72"/>
    </row>
    <row r="320" spans="2:12" ht="15" customHeight="1">
      <c r="B320" s="294"/>
      <c r="C320" s="71"/>
      <c r="D320" s="278"/>
      <c r="E320" s="71" t="s">
        <v>2408</v>
      </c>
      <c r="F320" s="278" t="s">
        <v>2407</v>
      </c>
      <c r="G320" s="72">
        <v>220</v>
      </c>
      <c r="H320" s="72">
        <v>13.8</v>
      </c>
      <c r="I320" s="72">
        <v>0</v>
      </c>
      <c r="J320" s="72">
        <v>120</v>
      </c>
      <c r="K320" s="72"/>
      <c r="L320" s="72"/>
    </row>
    <row r="321" spans="2:12" ht="15" customHeight="1">
      <c r="B321" s="294"/>
      <c r="C321" s="71"/>
      <c r="D321" s="278"/>
      <c r="E321" s="71" t="s">
        <v>2409</v>
      </c>
      <c r="F321" s="278" t="s">
        <v>2407</v>
      </c>
      <c r="G321" s="72">
        <v>220</v>
      </c>
      <c r="H321" s="72">
        <v>13.8</v>
      </c>
      <c r="I321" s="72">
        <v>0</v>
      </c>
      <c r="J321" s="72">
        <v>120</v>
      </c>
      <c r="K321" s="72"/>
      <c r="L321" s="72"/>
    </row>
    <row r="322" spans="2:12" ht="15" customHeight="1">
      <c r="B322" s="294"/>
      <c r="C322" s="71"/>
      <c r="D322" s="278"/>
      <c r="E322" s="71" t="s">
        <v>2410</v>
      </c>
      <c r="F322" s="278" t="s">
        <v>2407</v>
      </c>
      <c r="G322" s="72">
        <v>200</v>
      </c>
      <c r="H322" s="72">
        <v>13.8</v>
      </c>
      <c r="I322" s="72">
        <v>0</v>
      </c>
      <c r="J322" s="72">
        <v>120</v>
      </c>
      <c r="K322" s="72"/>
      <c r="L322" s="72"/>
    </row>
    <row r="323" spans="2:12" ht="15" customHeight="1">
      <c r="B323" s="294"/>
      <c r="C323" s="71"/>
      <c r="D323" s="278"/>
      <c r="E323" s="71" t="s">
        <v>2411</v>
      </c>
      <c r="F323" s="278" t="s">
        <v>2407</v>
      </c>
      <c r="G323" s="72">
        <v>220</v>
      </c>
      <c r="H323" s="72">
        <v>13.8</v>
      </c>
      <c r="I323" s="72">
        <v>0</v>
      </c>
      <c r="J323" s="72">
        <v>120</v>
      </c>
      <c r="K323" s="72"/>
      <c r="L323" s="72"/>
    </row>
    <row r="324" spans="2:12" ht="15" customHeight="1">
      <c r="B324" s="294"/>
      <c r="C324" s="71"/>
      <c r="D324" s="278"/>
      <c r="E324" s="71" t="s">
        <v>2412</v>
      </c>
      <c r="F324" s="278" t="s">
        <v>2407</v>
      </c>
      <c r="G324" s="72">
        <v>220</v>
      </c>
      <c r="H324" s="72">
        <v>13.8</v>
      </c>
      <c r="I324" s="72">
        <v>0</v>
      </c>
      <c r="J324" s="72">
        <v>120</v>
      </c>
      <c r="K324" s="72"/>
      <c r="L324" s="72"/>
    </row>
    <row r="325" spans="2:12" ht="15" customHeight="1">
      <c r="B325" s="294"/>
      <c r="C325" s="71"/>
      <c r="D325" s="278"/>
      <c r="E325" s="71" t="s">
        <v>2413</v>
      </c>
      <c r="F325" s="278" t="s">
        <v>2407</v>
      </c>
      <c r="G325" s="72">
        <v>220</v>
      </c>
      <c r="H325" s="72">
        <v>13.8</v>
      </c>
      <c r="I325" s="72">
        <v>0</v>
      </c>
      <c r="J325" s="72">
        <v>120</v>
      </c>
      <c r="K325" s="72"/>
      <c r="L325" s="72"/>
    </row>
    <row r="326" spans="2:12" ht="15" customHeight="1">
      <c r="B326" s="294"/>
      <c r="C326" s="71" t="s">
        <v>876</v>
      </c>
      <c r="D326" s="278" t="s">
        <v>375</v>
      </c>
      <c r="E326" s="71" t="s">
        <v>2414</v>
      </c>
      <c r="F326" s="278" t="s">
        <v>2415</v>
      </c>
      <c r="G326" s="72">
        <v>33</v>
      </c>
      <c r="H326" s="72">
        <v>0.4</v>
      </c>
      <c r="I326" s="72">
        <v>0</v>
      </c>
      <c r="J326" s="72">
        <v>1.25</v>
      </c>
      <c r="K326" s="72"/>
      <c r="L326" s="72"/>
    </row>
    <row r="327" spans="2:12" ht="15" customHeight="1">
      <c r="B327" s="294"/>
      <c r="C327" s="71"/>
      <c r="D327" s="278"/>
      <c r="E327" s="71" t="s">
        <v>2416</v>
      </c>
      <c r="F327" s="278" t="s">
        <v>2417</v>
      </c>
      <c r="G327" s="72">
        <v>33</v>
      </c>
      <c r="H327" s="72">
        <v>4.2</v>
      </c>
      <c r="I327" s="72">
        <v>0</v>
      </c>
      <c r="J327" s="72">
        <v>0.4</v>
      </c>
      <c r="K327" s="72"/>
      <c r="L327" s="72"/>
    </row>
    <row r="328" spans="2:12" ht="15" customHeight="1">
      <c r="B328" s="294"/>
      <c r="C328" s="71"/>
      <c r="D328" s="278"/>
      <c r="E328" s="71" t="s">
        <v>2418</v>
      </c>
      <c r="F328" s="278" t="s">
        <v>2407</v>
      </c>
      <c r="G328" s="72">
        <v>220</v>
      </c>
      <c r="H328" s="72">
        <v>13.8</v>
      </c>
      <c r="I328" s="72">
        <v>0</v>
      </c>
      <c r="J328" s="72">
        <v>82.5</v>
      </c>
      <c r="K328" s="72"/>
      <c r="L328" s="72"/>
    </row>
    <row r="329" spans="2:12" ht="11.25" customHeight="1">
      <c r="B329" s="294"/>
      <c r="C329" s="71"/>
      <c r="D329" s="278"/>
      <c r="E329" s="71" t="s">
        <v>2419</v>
      </c>
      <c r="F329" s="278" t="s">
        <v>2407</v>
      </c>
      <c r="G329" s="72">
        <v>220</v>
      </c>
      <c r="H329" s="72">
        <v>13.8</v>
      </c>
      <c r="I329" s="72">
        <v>0</v>
      </c>
      <c r="J329" s="72">
        <v>82.5</v>
      </c>
      <c r="K329" s="72"/>
      <c r="L329" s="72"/>
    </row>
    <row r="330" spans="2:12" ht="11.25" customHeight="1">
      <c r="B330" s="294"/>
      <c r="C330" s="71"/>
      <c r="D330" s="278"/>
      <c r="E330" s="71" t="s">
        <v>2420</v>
      </c>
      <c r="F330" s="278" t="s">
        <v>2407</v>
      </c>
      <c r="G330" s="72">
        <v>220</v>
      </c>
      <c r="H330" s="72">
        <v>13.8</v>
      </c>
      <c r="I330" s="72">
        <v>0</v>
      </c>
      <c r="J330" s="72">
        <v>82.5</v>
      </c>
      <c r="K330" s="72"/>
      <c r="L330" s="72"/>
    </row>
    <row r="331" spans="2:12" ht="11.25" customHeight="1">
      <c r="B331" s="294"/>
      <c r="C331" s="71" t="s">
        <v>877</v>
      </c>
      <c r="D331" s="278" t="s">
        <v>375</v>
      </c>
      <c r="E331" s="71" t="s">
        <v>2421</v>
      </c>
      <c r="F331" s="278" t="s">
        <v>2422</v>
      </c>
      <c r="G331" s="72">
        <v>33</v>
      </c>
      <c r="H331" s="72">
        <v>10</v>
      </c>
      <c r="I331" s="72">
        <v>0.4</v>
      </c>
      <c r="J331" s="72">
        <v>1</v>
      </c>
      <c r="K331" s="72">
        <v>0.6</v>
      </c>
      <c r="L331" s="72">
        <v>0.6</v>
      </c>
    </row>
    <row r="332" spans="2:12" ht="11.25" customHeight="1">
      <c r="B332" s="294"/>
      <c r="C332" s="71"/>
      <c r="D332" s="278"/>
      <c r="E332" s="71" t="s">
        <v>2423</v>
      </c>
      <c r="F332" s="278" t="s">
        <v>2417</v>
      </c>
      <c r="G332" s="72">
        <v>33</v>
      </c>
      <c r="H332" s="72">
        <v>4.2</v>
      </c>
      <c r="I332" s="72">
        <v>0</v>
      </c>
      <c r="J332" s="72">
        <v>0.8</v>
      </c>
      <c r="K332" s="72"/>
      <c r="L332" s="72"/>
    </row>
    <row r="333" spans="2:12" ht="11.25" customHeight="1">
      <c r="B333" s="294"/>
      <c r="C333" s="71" t="s">
        <v>2358</v>
      </c>
      <c r="D333" s="278" t="s">
        <v>375</v>
      </c>
      <c r="E333" s="71" t="s">
        <v>2424</v>
      </c>
      <c r="F333" s="278" t="s">
        <v>2422</v>
      </c>
      <c r="G333" s="72">
        <v>33</v>
      </c>
      <c r="H333" s="72">
        <v>10</v>
      </c>
      <c r="I333" s="72">
        <v>0.4</v>
      </c>
      <c r="J333" s="72">
        <v>1</v>
      </c>
      <c r="K333" s="72">
        <v>0.6</v>
      </c>
      <c r="L333" s="72">
        <v>0.6</v>
      </c>
    </row>
    <row r="334" spans="2:12" ht="11.25" customHeight="1">
      <c r="B334" s="294"/>
      <c r="C334" s="71" t="s">
        <v>2425</v>
      </c>
      <c r="D334" s="278" t="s">
        <v>375</v>
      </c>
      <c r="E334" s="71" t="s">
        <v>2423</v>
      </c>
      <c r="F334" s="278" t="s">
        <v>2415</v>
      </c>
      <c r="G334" s="72">
        <v>33</v>
      </c>
      <c r="H334" s="72">
        <v>0.4</v>
      </c>
      <c r="I334" s="72">
        <v>0</v>
      </c>
      <c r="J334" s="72">
        <v>0.15</v>
      </c>
      <c r="K334" s="72"/>
      <c r="L334" s="72"/>
    </row>
    <row r="335" spans="2:12" ht="13.5" customHeight="1">
      <c r="B335" s="294" t="s">
        <v>917</v>
      </c>
      <c r="C335" s="71" t="s">
        <v>2426</v>
      </c>
      <c r="D335" s="278" t="s">
        <v>375</v>
      </c>
      <c r="E335" s="71" t="s">
        <v>2427</v>
      </c>
      <c r="F335" s="278" t="s">
        <v>2428</v>
      </c>
      <c r="G335" s="72">
        <v>66</v>
      </c>
      <c r="H335" s="72">
        <v>22.9</v>
      </c>
      <c r="I335" s="72">
        <v>10</v>
      </c>
      <c r="J335" s="72">
        <v>9</v>
      </c>
      <c r="K335" s="72">
        <v>9</v>
      </c>
      <c r="L335" s="72">
        <v>3</v>
      </c>
    </row>
    <row r="336" spans="2:12" ht="13.5" customHeight="1">
      <c r="B336" s="294"/>
      <c r="C336" s="71" t="s">
        <v>453</v>
      </c>
      <c r="D336" s="278" t="s">
        <v>375</v>
      </c>
      <c r="E336" s="71" t="s">
        <v>1975</v>
      </c>
      <c r="F336" s="278" t="s">
        <v>2429</v>
      </c>
      <c r="G336" s="72">
        <v>60</v>
      </c>
      <c r="H336" s="72">
        <v>22.9</v>
      </c>
      <c r="I336" s="72">
        <v>13.2</v>
      </c>
      <c r="J336" s="72">
        <v>20</v>
      </c>
      <c r="K336" s="72">
        <v>10</v>
      </c>
      <c r="L336" s="72">
        <v>15</v>
      </c>
    </row>
    <row r="337" spans="2:12" ht="13.5" customHeight="1">
      <c r="B337" s="295" t="s">
        <v>3500</v>
      </c>
      <c r="C337" s="71" t="s">
        <v>238</v>
      </c>
      <c r="D337" s="278" t="s">
        <v>375</v>
      </c>
      <c r="E337" s="71" t="s">
        <v>1934</v>
      </c>
      <c r="F337" s="278" t="s">
        <v>2430</v>
      </c>
      <c r="G337" s="72">
        <v>60</v>
      </c>
      <c r="H337" s="72">
        <v>6.9</v>
      </c>
      <c r="I337" s="72"/>
      <c r="J337" s="72">
        <v>18</v>
      </c>
      <c r="K337" s="72"/>
      <c r="L337" s="72"/>
    </row>
    <row r="338" spans="2:12" ht="13.5" customHeight="1">
      <c r="B338" s="295" t="s">
        <v>3501</v>
      </c>
      <c r="C338" s="71" t="s">
        <v>2431</v>
      </c>
      <c r="D338" s="278" t="s">
        <v>375</v>
      </c>
      <c r="E338" s="71" t="s">
        <v>2432</v>
      </c>
      <c r="F338" s="278" t="s">
        <v>2433</v>
      </c>
      <c r="G338" s="72">
        <v>33</v>
      </c>
      <c r="H338" s="72">
        <v>10</v>
      </c>
      <c r="I338" s="72">
        <v>4.16</v>
      </c>
      <c r="J338" s="72">
        <v>1.5</v>
      </c>
      <c r="K338" s="72"/>
      <c r="L338" s="72"/>
    </row>
    <row r="339" spans="2:12" ht="13.5" customHeight="1">
      <c r="B339" s="294" t="s">
        <v>3502</v>
      </c>
      <c r="C339" s="71" t="s">
        <v>610</v>
      </c>
      <c r="D339" s="278" t="s">
        <v>375</v>
      </c>
      <c r="E339" s="71" t="s">
        <v>2434</v>
      </c>
      <c r="F339" s="278" t="s">
        <v>2435</v>
      </c>
      <c r="G339" s="72">
        <v>60</v>
      </c>
      <c r="H339" s="72">
        <v>22.9</v>
      </c>
      <c r="I339" s="72">
        <v>13.8</v>
      </c>
      <c r="J339" s="72">
        <v>10</v>
      </c>
      <c r="K339" s="72">
        <v>10</v>
      </c>
      <c r="L339" s="72">
        <v>3.5</v>
      </c>
    </row>
    <row r="340" spans="2:12" ht="11.25" customHeight="1">
      <c r="B340" s="294"/>
      <c r="C340" s="71"/>
      <c r="D340" s="278"/>
      <c r="E340" s="71" t="s">
        <v>2436</v>
      </c>
      <c r="F340" s="278" t="s">
        <v>1998</v>
      </c>
      <c r="G340" s="72">
        <v>220</v>
      </c>
      <c r="H340" s="72">
        <v>13.8</v>
      </c>
      <c r="I340" s="72"/>
      <c r="J340" s="72">
        <v>21</v>
      </c>
      <c r="K340" s="72">
        <v>4</v>
      </c>
      <c r="L340" s="72">
        <v>1900</v>
      </c>
    </row>
    <row r="341" spans="2:12" ht="15" customHeight="1">
      <c r="B341" s="294"/>
      <c r="C341" s="71" t="s">
        <v>1509</v>
      </c>
      <c r="D341" s="278" t="s">
        <v>375</v>
      </c>
      <c r="E341" s="71" t="s">
        <v>1957</v>
      </c>
      <c r="F341" s="278" t="s">
        <v>2437</v>
      </c>
      <c r="G341" s="72">
        <v>138</v>
      </c>
      <c r="H341" s="72">
        <v>34.5</v>
      </c>
      <c r="I341" s="72">
        <v>22.9</v>
      </c>
      <c r="J341" s="72">
        <v>15</v>
      </c>
      <c r="K341" s="72">
        <v>15</v>
      </c>
      <c r="L341" s="72">
        <v>3</v>
      </c>
    </row>
    <row r="342" spans="2:12" ht="11.25" customHeight="1">
      <c r="B342" s="294"/>
      <c r="C342" s="71" t="s">
        <v>2438</v>
      </c>
      <c r="D342" s="278" t="s">
        <v>375</v>
      </c>
      <c r="E342" s="71" t="s">
        <v>1945</v>
      </c>
      <c r="F342" s="278" t="s">
        <v>1976</v>
      </c>
      <c r="G342" s="72">
        <v>220</v>
      </c>
      <c r="H342" s="72">
        <v>13.8</v>
      </c>
      <c r="I342" s="72"/>
      <c r="J342" s="72">
        <v>255</v>
      </c>
      <c r="K342" s="72"/>
      <c r="L342" s="72"/>
    </row>
    <row r="343" spans="2:12" ht="11.25" customHeight="1">
      <c r="B343" s="294"/>
      <c r="C343" s="71"/>
      <c r="D343" s="278"/>
      <c r="E343" s="71" t="s">
        <v>1972</v>
      </c>
      <c r="F343" s="278" t="s">
        <v>1976</v>
      </c>
      <c r="G343" s="72">
        <v>220</v>
      </c>
      <c r="H343" s="72">
        <v>13.8</v>
      </c>
      <c r="I343" s="72"/>
      <c r="J343" s="72">
        <v>255</v>
      </c>
      <c r="K343" s="72"/>
      <c r="L343" s="72"/>
    </row>
    <row r="344" spans="2:12" ht="15" customHeight="1">
      <c r="B344" s="295" t="s">
        <v>2439</v>
      </c>
      <c r="C344" s="71" t="s">
        <v>1748</v>
      </c>
      <c r="D344" s="278" t="s">
        <v>400</v>
      </c>
      <c r="E344" s="71" t="s">
        <v>2440</v>
      </c>
      <c r="F344" s="278" t="s">
        <v>2441</v>
      </c>
      <c r="G344" s="72">
        <v>50</v>
      </c>
      <c r="H344" s="72">
        <v>4.16</v>
      </c>
      <c r="I344" s="72"/>
      <c r="J344" s="72">
        <v>7.5</v>
      </c>
      <c r="K344" s="72"/>
      <c r="L344" s="72"/>
    </row>
    <row r="345" spans="2:12" ht="15" customHeight="1">
      <c r="B345" s="294" t="s">
        <v>947</v>
      </c>
      <c r="C345" s="71" t="s">
        <v>1005</v>
      </c>
      <c r="D345" s="278" t="s">
        <v>375</v>
      </c>
      <c r="E345" s="71" t="s">
        <v>2442</v>
      </c>
      <c r="F345" s="278" t="s">
        <v>2443</v>
      </c>
      <c r="G345" s="72">
        <v>60</v>
      </c>
      <c r="H345" s="72">
        <v>10</v>
      </c>
      <c r="I345" s="72">
        <v>0</v>
      </c>
      <c r="J345" s="72">
        <v>25</v>
      </c>
      <c r="K345" s="72"/>
      <c r="L345" s="72"/>
    </row>
    <row r="346" spans="2:12" ht="15" customHeight="1">
      <c r="B346" s="294"/>
      <c r="C346" s="71"/>
      <c r="D346" s="278"/>
      <c r="E346" s="71" t="s">
        <v>2444</v>
      </c>
      <c r="F346" s="278" t="s">
        <v>2443</v>
      </c>
      <c r="G346" s="72">
        <v>60</v>
      </c>
      <c r="H346" s="72">
        <v>10</v>
      </c>
      <c r="I346" s="72">
        <v>0</v>
      </c>
      <c r="J346" s="72">
        <v>6</v>
      </c>
      <c r="K346" s="72"/>
      <c r="L346" s="72"/>
    </row>
    <row r="347" spans="2:12" ht="15" customHeight="1">
      <c r="B347" s="294"/>
      <c r="C347" s="71" t="s">
        <v>949</v>
      </c>
      <c r="D347" s="278" t="s">
        <v>375</v>
      </c>
      <c r="E347" s="71" t="s">
        <v>2445</v>
      </c>
      <c r="F347" s="278" t="s">
        <v>2446</v>
      </c>
      <c r="G347" s="72">
        <v>200</v>
      </c>
      <c r="H347" s="72">
        <v>62.5</v>
      </c>
      <c r="I347" s="72">
        <v>10</v>
      </c>
      <c r="J347" s="72">
        <v>180</v>
      </c>
      <c r="K347" s="72">
        <v>180</v>
      </c>
      <c r="L347" s="72">
        <v>60</v>
      </c>
    </row>
    <row r="348" spans="2:12" ht="15" customHeight="1">
      <c r="B348" s="294"/>
      <c r="C348" s="71"/>
      <c r="D348" s="278"/>
      <c r="E348" s="71" t="s">
        <v>2442</v>
      </c>
      <c r="F348" s="278" t="s">
        <v>2447</v>
      </c>
      <c r="G348" s="72">
        <v>58</v>
      </c>
      <c r="H348" s="72">
        <v>10.5</v>
      </c>
      <c r="I348" s="72">
        <v>0</v>
      </c>
      <c r="J348" s="72">
        <v>25</v>
      </c>
      <c r="K348" s="72"/>
      <c r="L348" s="72"/>
    </row>
    <row r="349" spans="2:12" ht="15" customHeight="1">
      <c r="B349" s="294"/>
      <c r="C349" s="71"/>
      <c r="D349" s="278"/>
      <c r="E349" s="71" t="s">
        <v>2448</v>
      </c>
      <c r="F349" s="278" t="s">
        <v>2449</v>
      </c>
      <c r="G349" s="72">
        <v>200</v>
      </c>
      <c r="H349" s="72">
        <v>62.5</v>
      </c>
      <c r="I349" s="72">
        <v>10</v>
      </c>
      <c r="J349" s="72">
        <v>85</v>
      </c>
      <c r="K349" s="72">
        <v>85</v>
      </c>
      <c r="L349" s="72">
        <v>30</v>
      </c>
    </row>
    <row r="350" spans="2:12" ht="15" customHeight="1">
      <c r="B350" s="294"/>
      <c r="C350" s="71"/>
      <c r="D350" s="278"/>
      <c r="E350" s="71" t="s">
        <v>2444</v>
      </c>
      <c r="F350" s="278" t="s">
        <v>2450</v>
      </c>
      <c r="G350" s="72">
        <v>58</v>
      </c>
      <c r="H350" s="72">
        <v>10.5</v>
      </c>
      <c r="I350" s="72">
        <v>0</v>
      </c>
      <c r="J350" s="72">
        <v>25</v>
      </c>
      <c r="K350" s="72"/>
      <c r="L350" s="72"/>
    </row>
    <row r="351" spans="2:12" ht="15" customHeight="1">
      <c r="B351" s="294"/>
      <c r="C351" s="71"/>
      <c r="D351" s="278"/>
      <c r="E351" s="71" t="s">
        <v>2451</v>
      </c>
      <c r="F351" s="278" t="s">
        <v>2446</v>
      </c>
      <c r="G351" s="72">
        <v>200</v>
      </c>
      <c r="H351" s="72">
        <v>62.5</v>
      </c>
      <c r="I351" s="72">
        <v>10</v>
      </c>
      <c r="J351" s="72">
        <v>85</v>
      </c>
      <c r="K351" s="72">
        <v>85</v>
      </c>
      <c r="L351" s="72">
        <v>28.32</v>
      </c>
    </row>
    <row r="352" spans="2:12" ht="15" customHeight="1">
      <c r="B352" s="294"/>
      <c r="C352" s="71" t="s">
        <v>1019</v>
      </c>
      <c r="D352" s="278" t="s">
        <v>375</v>
      </c>
      <c r="E352" s="71" t="s">
        <v>2442</v>
      </c>
      <c r="F352" s="278" t="s">
        <v>2450</v>
      </c>
      <c r="G352" s="72">
        <v>58</v>
      </c>
      <c r="H352" s="72">
        <v>10.5</v>
      </c>
      <c r="I352" s="72">
        <v>0</v>
      </c>
      <c r="J352" s="72">
        <v>25</v>
      </c>
      <c r="K352" s="72"/>
      <c r="L352" s="72"/>
    </row>
    <row r="353" spans="2:12" ht="15" customHeight="1">
      <c r="B353" s="294"/>
      <c r="C353" s="71"/>
      <c r="D353" s="278"/>
      <c r="E353" s="71" t="s">
        <v>2444</v>
      </c>
      <c r="F353" s="278" t="s">
        <v>2450</v>
      </c>
      <c r="G353" s="72">
        <v>58</v>
      </c>
      <c r="H353" s="72">
        <v>10.5</v>
      </c>
      <c r="I353" s="72">
        <v>0</v>
      </c>
      <c r="J353" s="72">
        <v>25</v>
      </c>
      <c r="K353" s="72"/>
      <c r="L353" s="72"/>
    </row>
    <row r="354" spans="2:12" ht="15" customHeight="1">
      <c r="B354" s="294"/>
      <c r="C354" s="71"/>
      <c r="D354" s="278"/>
      <c r="E354" s="71" t="s">
        <v>2452</v>
      </c>
      <c r="F354" s="278" t="s">
        <v>2047</v>
      </c>
      <c r="G354" s="72">
        <v>60</v>
      </c>
      <c r="H354" s="72">
        <v>10</v>
      </c>
      <c r="I354" s="72">
        <v>0</v>
      </c>
      <c r="J354" s="72">
        <v>25</v>
      </c>
      <c r="K354" s="72"/>
      <c r="L354" s="72"/>
    </row>
    <row r="355" spans="2:12" ht="15" customHeight="1">
      <c r="B355" s="294"/>
      <c r="C355" s="71" t="s">
        <v>977</v>
      </c>
      <c r="D355" s="278" t="s">
        <v>375</v>
      </c>
      <c r="E355" s="71" t="s">
        <v>2442</v>
      </c>
      <c r="F355" s="278" t="s">
        <v>2443</v>
      </c>
      <c r="G355" s="72">
        <v>60</v>
      </c>
      <c r="H355" s="72">
        <v>10</v>
      </c>
      <c r="I355" s="72">
        <v>0</v>
      </c>
      <c r="J355" s="72">
        <v>25</v>
      </c>
      <c r="K355" s="72"/>
      <c r="L355" s="72"/>
    </row>
    <row r="356" spans="2:12" ht="15" customHeight="1">
      <c r="B356" s="294"/>
      <c r="C356" s="71"/>
      <c r="D356" s="278"/>
      <c r="E356" s="71" t="s">
        <v>2444</v>
      </c>
      <c r="F356" s="278" t="s">
        <v>2443</v>
      </c>
      <c r="G356" s="72">
        <v>60</v>
      </c>
      <c r="H356" s="72">
        <v>10</v>
      </c>
      <c r="I356" s="72">
        <v>0</v>
      </c>
      <c r="J356" s="72">
        <v>25</v>
      </c>
      <c r="K356" s="72"/>
      <c r="L356" s="72"/>
    </row>
    <row r="357" spans="2:12" ht="15" customHeight="1">
      <c r="B357" s="294"/>
      <c r="C357" s="71" t="s">
        <v>1003</v>
      </c>
      <c r="D357" s="278" t="s">
        <v>375</v>
      </c>
      <c r="E357" s="71" t="s">
        <v>2442</v>
      </c>
      <c r="F357" s="278" t="s">
        <v>2443</v>
      </c>
      <c r="G357" s="72">
        <v>60</v>
      </c>
      <c r="H357" s="72">
        <v>10</v>
      </c>
      <c r="I357" s="72">
        <v>0</v>
      </c>
      <c r="J357" s="72">
        <v>8.75</v>
      </c>
      <c r="K357" s="72"/>
      <c r="L357" s="72"/>
    </row>
    <row r="358" spans="2:12" ht="15" customHeight="1">
      <c r="B358" s="294"/>
      <c r="C358" s="71"/>
      <c r="D358" s="278"/>
      <c r="E358" s="71" t="s">
        <v>2444</v>
      </c>
      <c r="F358" s="278" t="s">
        <v>2443</v>
      </c>
      <c r="G358" s="72">
        <v>60</v>
      </c>
      <c r="H358" s="72">
        <v>10</v>
      </c>
      <c r="I358" s="72">
        <v>0</v>
      </c>
      <c r="J358" s="72">
        <v>25</v>
      </c>
      <c r="K358" s="72"/>
      <c r="L358" s="72"/>
    </row>
    <row r="359" spans="2:12" ht="15" customHeight="1">
      <c r="B359" s="294"/>
      <c r="C359" s="71" t="s">
        <v>539</v>
      </c>
      <c r="D359" s="278" t="s">
        <v>375</v>
      </c>
      <c r="E359" s="71" t="s">
        <v>2453</v>
      </c>
      <c r="F359" s="278" t="s">
        <v>2454</v>
      </c>
      <c r="G359" s="72">
        <v>60</v>
      </c>
      <c r="H359" s="72">
        <v>4.9000000000000004</v>
      </c>
      <c r="I359" s="72">
        <v>0</v>
      </c>
      <c r="J359" s="72">
        <v>40</v>
      </c>
      <c r="K359" s="72">
        <v>40</v>
      </c>
      <c r="L359" s="72"/>
    </row>
    <row r="360" spans="2:12" ht="15" customHeight="1">
      <c r="B360" s="294"/>
      <c r="C360" s="71"/>
      <c r="D360" s="278"/>
      <c r="E360" s="71" t="s">
        <v>2445</v>
      </c>
      <c r="F360" s="278" t="s">
        <v>2446</v>
      </c>
      <c r="G360" s="72">
        <v>200</v>
      </c>
      <c r="H360" s="72">
        <v>62.5</v>
      </c>
      <c r="I360" s="72">
        <v>10</v>
      </c>
      <c r="J360" s="72">
        <v>85</v>
      </c>
      <c r="K360" s="72">
        <v>85</v>
      </c>
      <c r="L360" s="72">
        <v>30</v>
      </c>
    </row>
    <row r="361" spans="2:12" ht="15" customHeight="1">
      <c r="B361" s="294"/>
      <c r="C361" s="71"/>
      <c r="D361" s="278"/>
      <c r="E361" s="71" t="s">
        <v>2442</v>
      </c>
      <c r="F361" s="278" t="s">
        <v>2443</v>
      </c>
      <c r="G361" s="72">
        <v>60</v>
      </c>
      <c r="H361" s="72">
        <v>10</v>
      </c>
      <c r="I361" s="72">
        <v>0</v>
      </c>
      <c r="J361" s="72">
        <v>25</v>
      </c>
      <c r="K361" s="72"/>
      <c r="L361" s="72"/>
    </row>
    <row r="362" spans="2:12" ht="15" customHeight="1">
      <c r="B362" s="294"/>
      <c r="C362" s="71"/>
      <c r="D362" s="278"/>
      <c r="E362" s="71" t="s">
        <v>2448</v>
      </c>
      <c r="F362" s="278" t="s">
        <v>2449</v>
      </c>
      <c r="G362" s="72">
        <v>200</v>
      </c>
      <c r="H362" s="72">
        <v>62.5</v>
      </c>
      <c r="I362" s="72">
        <v>10</v>
      </c>
      <c r="J362" s="72">
        <v>180</v>
      </c>
      <c r="K362" s="72">
        <v>180</v>
      </c>
      <c r="L362" s="72">
        <v>60</v>
      </c>
    </row>
    <row r="363" spans="2:12" ht="15" customHeight="1">
      <c r="B363" s="294"/>
      <c r="C363" s="71"/>
      <c r="D363" s="278"/>
      <c r="E363" s="71" t="s">
        <v>2444</v>
      </c>
      <c r="F363" s="278" t="s">
        <v>2443</v>
      </c>
      <c r="G363" s="72">
        <v>60</v>
      </c>
      <c r="H363" s="72">
        <v>10</v>
      </c>
      <c r="I363" s="72">
        <v>0</v>
      </c>
      <c r="J363" s="72">
        <v>25</v>
      </c>
      <c r="K363" s="72"/>
      <c r="L363" s="72"/>
    </row>
    <row r="364" spans="2:12" ht="15" customHeight="1">
      <c r="B364" s="294"/>
      <c r="C364" s="71"/>
      <c r="D364" s="278"/>
      <c r="E364" s="71" t="s">
        <v>2451</v>
      </c>
      <c r="F364" s="278" t="s">
        <v>2455</v>
      </c>
      <c r="G364" s="72">
        <v>220</v>
      </c>
      <c r="H364" s="72">
        <v>62.4</v>
      </c>
      <c r="I364" s="72">
        <v>10</v>
      </c>
      <c r="J364" s="72">
        <v>85</v>
      </c>
      <c r="K364" s="72">
        <v>85</v>
      </c>
      <c r="L364" s="72">
        <v>28.32</v>
      </c>
    </row>
    <row r="365" spans="2:12" ht="15" customHeight="1">
      <c r="B365" s="294"/>
      <c r="C365" s="71"/>
      <c r="D365" s="278"/>
      <c r="E365" s="71" t="s">
        <v>2456</v>
      </c>
      <c r="F365" s="278" t="s">
        <v>2457</v>
      </c>
      <c r="G365" s="72">
        <v>60</v>
      </c>
      <c r="H365" s="72">
        <v>20</v>
      </c>
      <c r="I365" s="72">
        <v>10</v>
      </c>
      <c r="J365" s="72">
        <v>40</v>
      </c>
      <c r="K365" s="72">
        <v>40</v>
      </c>
      <c r="L365" s="72">
        <v>40</v>
      </c>
    </row>
    <row r="366" spans="2:12" ht="15" customHeight="1">
      <c r="B366" s="294"/>
      <c r="C366" s="71"/>
      <c r="D366" s="278"/>
      <c r="E366" s="71" t="s">
        <v>2458</v>
      </c>
      <c r="F366" s="278" t="s">
        <v>2459</v>
      </c>
      <c r="G366" s="72">
        <v>200</v>
      </c>
      <c r="H366" s="72">
        <v>62.5</v>
      </c>
      <c r="I366" s="72">
        <v>10</v>
      </c>
      <c r="J366" s="72">
        <v>180</v>
      </c>
      <c r="K366" s="72">
        <v>180</v>
      </c>
      <c r="L366" s="72">
        <v>60</v>
      </c>
    </row>
    <row r="367" spans="2:12" ht="15" customHeight="1">
      <c r="B367" s="294"/>
      <c r="C367" s="71" t="s">
        <v>953</v>
      </c>
      <c r="D367" s="278" t="s">
        <v>375</v>
      </c>
      <c r="E367" s="71" t="s">
        <v>2445</v>
      </c>
      <c r="F367" s="278" t="s">
        <v>2460</v>
      </c>
      <c r="G367" s="72">
        <v>220</v>
      </c>
      <c r="H367" s="72">
        <v>60</v>
      </c>
      <c r="I367" s="72">
        <v>10</v>
      </c>
      <c r="J367" s="72">
        <v>180</v>
      </c>
      <c r="K367" s="72"/>
      <c r="L367" s="72"/>
    </row>
    <row r="368" spans="2:12" ht="15" customHeight="1">
      <c r="B368" s="294"/>
      <c r="C368" s="71"/>
      <c r="D368" s="278" t="s">
        <v>375</v>
      </c>
      <c r="E368" s="71" t="s">
        <v>2448</v>
      </c>
      <c r="F368" s="278" t="s">
        <v>2460</v>
      </c>
      <c r="G368" s="72">
        <v>220</v>
      </c>
      <c r="H368" s="72">
        <v>60</v>
      </c>
      <c r="I368" s="72">
        <v>10</v>
      </c>
      <c r="J368" s="72">
        <v>180</v>
      </c>
      <c r="K368" s="72">
        <v>180</v>
      </c>
      <c r="L368" s="72">
        <v>60</v>
      </c>
    </row>
    <row r="369" spans="2:12" ht="15" customHeight="1">
      <c r="B369" s="294"/>
      <c r="C369" s="71" t="s">
        <v>758</v>
      </c>
      <c r="D369" s="278" t="s">
        <v>375</v>
      </c>
      <c r="E369" s="71" t="s">
        <v>1975</v>
      </c>
      <c r="F369" s="278" t="s">
        <v>2461</v>
      </c>
      <c r="G369" s="72">
        <v>60</v>
      </c>
      <c r="H369" s="72">
        <v>20</v>
      </c>
      <c r="I369" s="72">
        <v>10</v>
      </c>
      <c r="J369" s="72">
        <v>25</v>
      </c>
      <c r="K369" s="72"/>
      <c r="L369" s="72"/>
    </row>
    <row r="370" spans="2:12" ht="15" customHeight="1">
      <c r="B370" s="294"/>
      <c r="C370" s="71" t="s">
        <v>398</v>
      </c>
      <c r="D370" s="278" t="s">
        <v>375</v>
      </c>
      <c r="E370" s="71" t="s">
        <v>2462</v>
      </c>
      <c r="F370" s="278" t="s">
        <v>2463</v>
      </c>
      <c r="G370" s="72">
        <v>66</v>
      </c>
      <c r="H370" s="72">
        <v>10</v>
      </c>
      <c r="I370" s="72">
        <v>0</v>
      </c>
      <c r="J370" s="72">
        <v>25</v>
      </c>
      <c r="K370" s="72"/>
      <c r="L370" s="72"/>
    </row>
    <row r="371" spans="2:12" ht="15" customHeight="1">
      <c r="B371" s="294"/>
      <c r="C371" s="71"/>
      <c r="D371" s="278"/>
      <c r="E371" s="71" t="s">
        <v>2464</v>
      </c>
      <c r="F371" s="278" t="s">
        <v>2463</v>
      </c>
      <c r="G371" s="72">
        <v>62.5</v>
      </c>
      <c r="H371" s="72">
        <v>20</v>
      </c>
      <c r="I371" s="72">
        <v>10.5</v>
      </c>
      <c r="J371" s="72">
        <v>25</v>
      </c>
      <c r="K371" s="72">
        <v>25</v>
      </c>
      <c r="L371" s="72">
        <v>25</v>
      </c>
    </row>
    <row r="372" spans="2:12" ht="15" customHeight="1">
      <c r="B372" s="294"/>
      <c r="C372" s="71" t="s">
        <v>1006</v>
      </c>
      <c r="D372" s="278" t="s">
        <v>375</v>
      </c>
      <c r="E372" s="71" t="s">
        <v>2442</v>
      </c>
      <c r="F372" s="278" t="s">
        <v>2443</v>
      </c>
      <c r="G372" s="72">
        <v>60</v>
      </c>
      <c r="H372" s="72">
        <v>10</v>
      </c>
      <c r="I372" s="72">
        <v>0</v>
      </c>
      <c r="J372" s="72">
        <v>17.2</v>
      </c>
      <c r="K372" s="72"/>
      <c r="L372" s="72"/>
    </row>
    <row r="373" spans="2:12" ht="15" customHeight="1">
      <c r="B373" s="294"/>
      <c r="C373" s="71"/>
      <c r="D373" s="278"/>
      <c r="E373" s="71" t="s">
        <v>2444</v>
      </c>
      <c r="F373" s="278" t="s">
        <v>2443</v>
      </c>
      <c r="G373" s="72">
        <v>60</v>
      </c>
      <c r="H373" s="72">
        <v>10</v>
      </c>
      <c r="I373" s="72">
        <v>0</v>
      </c>
      <c r="J373" s="72">
        <v>25</v>
      </c>
      <c r="K373" s="72"/>
      <c r="L373" s="72"/>
    </row>
    <row r="374" spans="2:12" ht="15" customHeight="1">
      <c r="B374" s="294"/>
      <c r="C374" s="71" t="s">
        <v>1022</v>
      </c>
      <c r="D374" s="278" t="s">
        <v>375</v>
      </c>
      <c r="E374" s="71" t="s">
        <v>2442</v>
      </c>
      <c r="F374" s="278" t="s">
        <v>2465</v>
      </c>
      <c r="G374" s="72">
        <v>60</v>
      </c>
      <c r="H374" s="72">
        <v>10.5</v>
      </c>
      <c r="I374" s="72">
        <v>0</v>
      </c>
      <c r="J374" s="72">
        <v>25</v>
      </c>
      <c r="K374" s="72"/>
      <c r="L374" s="72"/>
    </row>
    <row r="375" spans="2:12" ht="15" customHeight="1">
      <c r="B375" s="294"/>
      <c r="C375" s="71"/>
      <c r="D375" s="278"/>
      <c r="E375" s="71" t="s">
        <v>2444</v>
      </c>
      <c r="F375" s="278" t="s">
        <v>2466</v>
      </c>
      <c r="G375" s="72">
        <v>58</v>
      </c>
      <c r="H375" s="72">
        <v>20</v>
      </c>
      <c r="I375" s="72">
        <v>10</v>
      </c>
      <c r="J375" s="72">
        <v>40</v>
      </c>
      <c r="K375" s="72">
        <v>40</v>
      </c>
      <c r="L375" s="72">
        <v>40</v>
      </c>
    </row>
    <row r="376" spans="2:12" ht="15" customHeight="1">
      <c r="B376" s="294"/>
      <c r="C376" s="71" t="s">
        <v>994</v>
      </c>
      <c r="D376" s="278" t="s">
        <v>375</v>
      </c>
      <c r="E376" s="71" t="s">
        <v>2442</v>
      </c>
      <c r="F376" s="278" t="s">
        <v>2047</v>
      </c>
      <c r="G376" s="72">
        <v>60</v>
      </c>
      <c r="H376" s="72">
        <v>10</v>
      </c>
      <c r="I376" s="72">
        <v>0</v>
      </c>
      <c r="J376" s="72">
        <v>30</v>
      </c>
      <c r="K376" s="72">
        <v>30</v>
      </c>
      <c r="L376" s="72"/>
    </row>
    <row r="377" spans="2:12" ht="15" customHeight="1">
      <c r="B377" s="294"/>
      <c r="C377" s="71"/>
      <c r="D377" s="278"/>
      <c r="E377" s="71" t="s">
        <v>2444</v>
      </c>
      <c r="F377" s="278" t="s">
        <v>2443</v>
      </c>
      <c r="G377" s="72">
        <v>60</v>
      </c>
      <c r="H377" s="72">
        <v>10</v>
      </c>
      <c r="I377" s="72">
        <v>0</v>
      </c>
      <c r="J377" s="72">
        <v>25</v>
      </c>
      <c r="K377" s="72"/>
      <c r="L377" s="72"/>
    </row>
    <row r="378" spans="2:12" ht="15" customHeight="1">
      <c r="B378" s="294"/>
      <c r="C378" s="71" t="s">
        <v>1020</v>
      </c>
      <c r="D378" s="278" t="s">
        <v>375</v>
      </c>
      <c r="E378" s="71" t="s">
        <v>2467</v>
      </c>
      <c r="F378" s="278" t="s">
        <v>2047</v>
      </c>
      <c r="G378" s="72">
        <v>60</v>
      </c>
      <c r="H378" s="72">
        <v>10.5</v>
      </c>
      <c r="I378" s="72">
        <v>0</v>
      </c>
      <c r="J378" s="72">
        <v>25</v>
      </c>
      <c r="K378" s="72"/>
      <c r="L378" s="72"/>
    </row>
    <row r="379" spans="2:12" ht="15" customHeight="1">
      <c r="B379" s="294"/>
      <c r="C379" s="71"/>
      <c r="D379" s="278"/>
      <c r="E379" s="71" t="s">
        <v>2468</v>
      </c>
      <c r="F379" s="278" t="s">
        <v>2469</v>
      </c>
      <c r="G379" s="72">
        <v>60</v>
      </c>
      <c r="H379" s="72">
        <v>10.5</v>
      </c>
      <c r="I379" s="72">
        <v>0</v>
      </c>
      <c r="J379" s="72">
        <v>25</v>
      </c>
      <c r="K379" s="72"/>
      <c r="L379" s="72"/>
    </row>
    <row r="380" spans="2:12" ht="15" customHeight="1">
      <c r="B380" s="294"/>
      <c r="C380" s="71"/>
      <c r="D380" s="278"/>
      <c r="E380" s="71" t="s">
        <v>2442</v>
      </c>
      <c r="F380" s="278" t="s">
        <v>2047</v>
      </c>
      <c r="G380" s="72">
        <v>60</v>
      </c>
      <c r="H380" s="72">
        <v>10</v>
      </c>
      <c r="I380" s="72">
        <v>0</v>
      </c>
      <c r="J380" s="72">
        <v>25</v>
      </c>
      <c r="K380" s="72"/>
      <c r="L380" s="72"/>
    </row>
    <row r="381" spans="2:12" ht="15" customHeight="1">
      <c r="B381" s="294"/>
      <c r="C381" s="71" t="s">
        <v>965</v>
      </c>
      <c r="D381" s="278" t="s">
        <v>375</v>
      </c>
      <c r="E381" s="71" t="s">
        <v>2442</v>
      </c>
      <c r="F381" s="278" t="s">
        <v>2450</v>
      </c>
      <c r="G381" s="72">
        <v>58</v>
      </c>
      <c r="H381" s="72">
        <v>10.5</v>
      </c>
      <c r="I381" s="72">
        <v>0</v>
      </c>
      <c r="J381" s="72">
        <v>25</v>
      </c>
      <c r="K381" s="72"/>
      <c r="L381" s="72"/>
    </row>
    <row r="382" spans="2:12" ht="15" customHeight="1">
      <c r="B382" s="294"/>
      <c r="C382" s="71"/>
      <c r="D382" s="278"/>
      <c r="E382" s="71" t="s">
        <v>2444</v>
      </c>
      <c r="F382" s="278" t="s">
        <v>2470</v>
      </c>
      <c r="G382" s="72">
        <v>58</v>
      </c>
      <c r="H382" s="72">
        <v>10.5</v>
      </c>
      <c r="I382" s="72">
        <v>0</v>
      </c>
      <c r="J382" s="72">
        <v>25</v>
      </c>
      <c r="K382" s="72"/>
      <c r="L382" s="72"/>
    </row>
    <row r="383" spans="2:12" ht="15" customHeight="1">
      <c r="B383" s="294"/>
      <c r="C383" s="71" t="s">
        <v>971</v>
      </c>
      <c r="D383" s="278" t="s">
        <v>375</v>
      </c>
      <c r="E383" s="71" t="s">
        <v>2442</v>
      </c>
      <c r="F383" s="278" t="s">
        <v>2450</v>
      </c>
      <c r="G383" s="72">
        <v>58</v>
      </c>
      <c r="H383" s="72">
        <v>10.5</v>
      </c>
      <c r="I383" s="72">
        <v>0</v>
      </c>
      <c r="J383" s="72">
        <v>25</v>
      </c>
      <c r="K383" s="72"/>
      <c r="L383" s="72"/>
    </row>
    <row r="384" spans="2:12" ht="15" customHeight="1">
      <c r="B384" s="294"/>
      <c r="C384" s="71"/>
      <c r="D384" s="278"/>
      <c r="E384" s="71" t="s">
        <v>2444</v>
      </c>
      <c r="F384" s="278" t="s">
        <v>2450</v>
      </c>
      <c r="G384" s="72">
        <v>58</v>
      </c>
      <c r="H384" s="72">
        <v>10.5</v>
      </c>
      <c r="I384" s="72">
        <v>0</v>
      </c>
      <c r="J384" s="72">
        <v>25</v>
      </c>
      <c r="K384" s="72"/>
      <c r="L384" s="72"/>
    </row>
    <row r="385" spans="2:12" ht="15" customHeight="1">
      <c r="B385" s="294"/>
      <c r="C385" s="71"/>
      <c r="D385" s="278"/>
      <c r="E385" s="71" t="s">
        <v>2452</v>
      </c>
      <c r="F385" s="278" t="s">
        <v>2471</v>
      </c>
      <c r="G385" s="72">
        <v>64.3</v>
      </c>
      <c r="H385" s="72">
        <v>10.5</v>
      </c>
      <c r="I385" s="72">
        <v>0</v>
      </c>
      <c r="J385" s="72">
        <v>25</v>
      </c>
      <c r="K385" s="72"/>
      <c r="L385" s="72"/>
    </row>
    <row r="386" spans="2:12" ht="15" customHeight="1">
      <c r="B386" s="294"/>
      <c r="C386" s="71"/>
      <c r="D386" s="278"/>
      <c r="E386" s="71" t="s">
        <v>2472</v>
      </c>
      <c r="F386" s="278" t="s">
        <v>2457</v>
      </c>
      <c r="G386" s="72">
        <v>60</v>
      </c>
      <c r="H386" s="72">
        <v>20</v>
      </c>
      <c r="I386" s="72">
        <v>10</v>
      </c>
      <c r="J386" s="72">
        <v>40</v>
      </c>
      <c r="K386" s="72">
        <v>40</v>
      </c>
      <c r="L386" s="72">
        <v>40</v>
      </c>
    </row>
    <row r="387" spans="2:12" ht="15" customHeight="1">
      <c r="B387" s="294"/>
      <c r="C387" s="71" t="s">
        <v>1010</v>
      </c>
      <c r="D387" s="278" t="s">
        <v>375</v>
      </c>
      <c r="E387" s="71" t="s">
        <v>1934</v>
      </c>
      <c r="F387" s="278" t="s">
        <v>2461</v>
      </c>
      <c r="G387" s="72">
        <v>60</v>
      </c>
      <c r="H387" s="72">
        <v>20</v>
      </c>
      <c r="I387" s="72">
        <v>10</v>
      </c>
      <c r="J387" s="72">
        <v>40</v>
      </c>
      <c r="K387" s="72"/>
      <c r="L387" s="72"/>
    </row>
    <row r="388" spans="2:12" ht="15" customHeight="1">
      <c r="B388" s="294"/>
      <c r="C388" s="71" t="s">
        <v>1014</v>
      </c>
      <c r="D388" s="278" t="s">
        <v>375</v>
      </c>
      <c r="E388" s="71" t="s">
        <v>2442</v>
      </c>
      <c r="F388" s="278" t="s">
        <v>2443</v>
      </c>
      <c r="G388" s="72">
        <v>60</v>
      </c>
      <c r="H388" s="72">
        <v>10</v>
      </c>
      <c r="I388" s="72">
        <v>0</v>
      </c>
      <c r="J388" s="72">
        <v>25</v>
      </c>
      <c r="K388" s="72"/>
      <c r="L388" s="72"/>
    </row>
    <row r="389" spans="2:12" ht="15" customHeight="1">
      <c r="B389" s="294"/>
      <c r="C389" s="71"/>
      <c r="D389" s="278"/>
      <c r="E389" s="71" t="s">
        <v>2444</v>
      </c>
      <c r="F389" s="278" t="s">
        <v>2443</v>
      </c>
      <c r="G389" s="72">
        <v>60</v>
      </c>
      <c r="H389" s="72">
        <v>10</v>
      </c>
      <c r="I389" s="72">
        <v>0</v>
      </c>
      <c r="J389" s="72">
        <v>25</v>
      </c>
      <c r="K389" s="72"/>
      <c r="L389" s="72"/>
    </row>
    <row r="390" spans="2:12" ht="15" customHeight="1">
      <c r="B390" s="294"/>
      <c r="C390" s="71"/>
      <c r="D390" s="278"/>
      <c r="E390" s="71" t="s">
        <v>2452</v>
      </c>
      <c r="F390" s="278" t="s">
        <v>2047</v>
      </c>
      <c r="G390" s="72">
        <v>60</v>
      </c>
      <c r="H390" s="72">
        <v>10</v>
      </c>
      <c r="I390" s="72">
        <v>0</v>
      </c>
      <c r="J390" s="72">
        <v>25</v>
      </c>
      <c r="K390" s="72"/>
      <c r="L390" s="72"/>
    </row>
    <row r="391" spans="2:12" ht="15" customHeight="1">
      <c r="B391" s="294"/>
      <c r="C391" s="71" t="s">
        <v>969</v>
      </c>
      <c r="D391" s="278" t="s">
        <v>375</v>
      </c>
      <c r="E391" s="71" t="s">
        <v>2442</v>
      </c>
      <c r="F391" s="278" t="s">
        <v>2447</v>
      </c>
      <c r="G391" s="72">
        <v>58</v>
      </c>
      <c r="H391" s="72">
        <v>10.5</v>
      </c>
      <c r="I391" s="72">
        <v>0</v>
      </c>
      <c r="J391" s="72">
        <v>25</v>
      </c>
      <c r="K391" s="72"/>
      <c r="L391" s="72"/>
    </row>
    <row r="392" spans="2:12" ht="15" customHeight="1">
      <c r="B392" s="294"/>
      <c r="C392" s="71"/>
      <c r="D392" s="278"/>
      <c r="E392" s="71" t="s">
        <v>2444</v>
      </c>
      <c r="F392" s="278" t="s">
        <v>2450</v>
      </c>
      <c r="G392" s="72">
        <v>58</v>
      </c>
      <c r="H392" s="72">
        <v>10.5</v>
      </c>
      <c r="I392" s="72">
        <v>0</v>
      </c>
      <c r="J392" s="72">
        <v>25</v>
      </c>
      <c r="K392" s="72"/>
      <c r="L392" s="72"/>
    </row>
    <row r="393" spans="2:12" ht="15" customHeight="1">
      <c r="B393" s="294"/>
      <c r="C393" s="71" t="s">
        <v>999</v>
      </c>
      <c r="D393" s="278" t="s">
        <v>375</v>
      </c>
      <c r="E393" s="71" t="s">
        <v>2442</v>
      </c>
      <c r="F393" s="278" t="s">
        <v>2450</v>
      </c>
      <c r="G393" s="72">
        <v>58</v>
      </c>
      <c r="H393" s="72">
        <v>10.5</v>
      </c>
      <c r="I393" s="72">
        <v>0</v>
      </c>
      <c r="J393" s="72">
        <v>25</v>
      </c>
      <c r="K393" s="72"/>
      <c r="L393" s="72"/>
    </row>
    <row r="394" spans="2:12" ht="15" customHeight="1">
      <c r="B394" s="294"/>
      <c r="C394" s="71"/>
      <c r="D394" s="278"/>
      <c r="E394" s="71" t="s">
        <v>2444</v>
      </c>
      <c r="F394" s="278" t="s">
        <v>2450</v>
      </c>
      <c r="G394" s="72">
        <v>58</v>
      </c>
      <c r="H394" s="72">
        <v>10.5</v>
      </c>
      <c r="I394" s="72">
        <v>0</v>
      </c>
      <c r="J394" s="72">
        <v>25</v>
      </c>
      <c r="K394" s="72"/>
      <c r="L394" s="72"/>
    </row>
    <row r="395" spans="2:12" ht="15" customHeight="1">
      <c r="B395" s="294"/>
      <c r="C395" s="71"/>
      <c r="D395" s="278"/>
      <c r="E395" s="71" t="s">
        <v>2473</v>
      </c>
      <c r="F395" s="278" t="s">
        <v>2047</v>
      </c>
      <c r="G395" s="72">
        <v>60</v>
      </c>
      <c r="H395" s="72">
        <v>10</v>
      </c>
      <c r="I395" s="72">
        <v>0</v>
      </c>
      <c r="J395" s="72">
        <v>25</v>
      </c>
      <c r="K395" s="72"/>
      <c r="L395" s="72"/>
    </row>
    <row r="396" spans="2:12" ht="15" customHeight="1">
      <c r="B396" s="294"/>
      <c r="C396" s="71" t="s">
        <v>963</v>
      </c>
      <c r="D396" s="278" t="s">
        <v>375</v>
      </c>
      <c r="E396" s="71" t="s">
        <v>2442</v>
      </c>
      <c r="F396" s="278" t="s">
        <v>2450</v>
      </c>
      <c r="G396" s="72">
        <v>58</v>
      </c>
      <c r="H396" s="72">
        <v>10.5</v>
      </c>
      <c r="I396" s="72">
        <v>0</v>
      </c>
      <c r="J396" s="72">
        <v>40</v>
      </c>
      <c r="K396" s="72">
        <v>40</v>
      </c>
      <c r="L396" s="72"/>
    </row>
    <row r="397" spans="2:12" ht="15" customHeight="1">
      <c r="B397" s="294"/>
      <c r="C397" s="71"/>
      <c r="D397" s="278"/>
      <c r="E397" s="71" t="s">
        <v>2444</v>
      </c>
      <c r="F397" s="278" t="s">
        <v>2450</v>
      </c>
      <c r="G397" s="72">
        <v>58</v>
      </c>
      <c r="H397" s="72">
        <v>10.5</v>
      </c>
      <c r="I397" s="72">
        <v>0</v>
      </c>
      <c r="J397" s="72">
        <v>25</v>
      </c>
      <c r="K397" s="72"/>
      <c r="L397" s="72"/>
    </row>
    <row r="398" spans="2:12" ht="15" customHeight="1">
      <c r="B398" s="294"/>
      <c r="C398" s="71" t="s">
        <v>983</v>
      </c>
      <c r="D398" s="278" t="s">
        <v>375</v>
      </c>
      <c r="E398" s="71" t="s">
        <v>2442</v>
      </c>
      <c r="F398" s="278" t="s">
        <v>2443</v>
      </c>
      <c r="G398" s="72">
        <v>60</v>
      </c>
      <c r="H398" s="72">
        <v>10</v>
      </c>
      <c r="I398" s="72">
        <v>0</v>
      </c>
      <c r="J398" s="72">
        <v>25</v>
      </c>
      <c r="K398" s="72"/>
      <c r="L398" s="72"/>
    </row>
    <row r="399" spans="2:12" ht="15" customHeight="1">
      <c r="B399" s="294"/>
      <c r="C399" s="71"/>
      <c r="D399" s="278"/>
      <c r="E399" s="71" t="s">
        <v>2444</v>
      </c>
      <c r="F399" s="278" t="s">
        <v>2443</v>
      </c>
      <c r="G399" s="72">
        <v>60</v>
      </c>
      <c r="H399" s="72">
        <v>10</v>
      </c>
      <c r="I399" s="72">
        <v>0</v>
      </c>
      <c r="J399" s="72">
        <v>25</v>
      </c>
      <c r="K399" s="72"/>
      <c r="L399" s="72"/>
    </row>
    <row r="400" spans="2:12" ht="15" customHeight="1">
      <c r="B400" s="294"/>
      <c r="C400" s="71" t="s">
        <v>974</v>
      </c>
      <c r="D400" s="278" t="s">
        <v>375</v>
      </c>
      <c r="E400" s="71" t="s">
        <v>2442</v>
      </c>
      <c r="F400" s="278" t="s">
        <v>2471</v>
      </c>
      <c r="G400" s="72">
        <v>64.3</v>
      </c>
      <c r="H400" s="72">
        <v>10.5</v>
      </c>
      <c r="I400" s="72">
        <v>0</v>
      </c>
      <c r="J400" s="72">
        <v>25</v>
      </c>
      <c r="K400" s="72"/>
      <c r="L400" s="72"/>
    </row>
    <row r="401" spans="2:12" ht="15" customHeight="1">
      <c r="B401" s="294"/>
      <c r="C401" s="71"/>
      <c r="D401" s="278"/>
      <c r="E401" s="71" t="s">
        <v>2452</v>
      </c>
      <c r="F401" s="278" t="s">
        <v>2471</v>
      </c>
      <c r="G401" s="72">
        <v>64.3</v>
      </c>
      <c r="H401" s="72">
        <v>10.5</v>
      </c>
      <c r="I401" s="72">
        <v>0</v>
      </c>
      <c r="J401" s="72">
        <v>25</v>
      </c>
      <c r="K401" s="72"/>
      <c r="L401" s="72"/>
    </row>
    <row r="402" spans="2:12" ht="15" customHeight="1">
      <c r="B402" s="294"/>
      <c r="C402" s="71" t="s">
        <v>2474</v>
      </c>
      <c r="D402" s="278" t="s">
        <v>375</v>
      </c>
      <c r="E402" s="71" t="s">
        <v>2442</v>
      </c>
      <c r="F402" s="278" t="s">
        <v>2427</v>
      </c>
      <c r="G402" s="72">
        <v>51</v>
      </c>
      <c r="H402" s="72">
        <v>10.4</v>
      </c>
      <c r="I402" s="72">
        <v>0</v>
      </c>
      <c r="J402" s="72">
        <v>25</v>
      </c>
      <c r="K402" s="72"/>
      <c r="L402" s="72"/>
    </row>
    <row r="403" spans="2:12" ht="15" customHeight="1">
      <c r="B403" s="294"/>
      <c r="C403" s="71"/>
      <c r="D403" s="278"/>
      <c r="E403" s="71" t="s">
        <v>2444</v>
      </c>
      <c r="F403" s="278" t="s">
        <v>2475</v>
      </c>
      <c r="G403" s="72">
        <v>51</v>
      </c>
      <c r="H403" s="72">
        <v>10.4</v>
      </c>
      <c r="I403" s="72">
        <v>0</v>
      </c>
      <c r="J403" s="72">
        <v>25</v>
      </c>
      <c r="K403" s="72"/>
      <c r="L403" s="72"/>
    </row>
    <row r="404" spans="2:12" ht="15" customHeight="1">
      <c r="B404" s="294"/>
      <c r="C404" s="71"/>
      <c r="D404" s="278"/>
      <c r="E404" s="71" t="s">
        <v>2452</v>
      </c>
      <c r="F404" s="278" t="s">
        <v>2471</v>
      </c>
      <c r="G404" s="72">
        <v>64.3</v>
      </c>
      <c r="H404" s="72">
        <v>10.5</v>
      </c>
      <c r="I404" s="72">
        <v>0</v>
      </c>
      <c r="J404" s="72">
        <v>25</v>
      </c>
      <c r="K404" s="72"/>
      <c r="L404" s="72"/>
    </row>
    <row r="405" spans="2:12" ht="15" customHeight="1">
      <c r="B405" s="294"/>
      <c r="C405" s="71"/>
      <c r="D405" s="278"/>
      <c r="E405" s="71" t="s">
        <v>2476</v>
      </c>
      <c r="F405" s="278" t="s">
        <v>2471</v>
      </c>
      <c r="G405" s="72">
        <v>64.3</v>
      </c>
      <c r="H405" s="72">
        <v>10.5</v>
      </c>
      <c r="I405" s="72">
        <v>0</v>
      </c>
      <c r="J405" s="72">
        <v>25</v>
      </c>
      <c r="K405" s="72"/>
      <c r="L405" s="72"/>
    </row>
    <row r="406" spans="2:12" ht="15" customHeight="1">
      <c r="B406" s="294"/>
      <c r="C406" s="71" t="s">
        <v>1350</v>
      </c>
      <c r="D406" s="278" t="s">
        <v>375</v>
      </c>
      <c r="E406" s="71" t="s">
        <v>2445</v>
      </c>
      <c r="F406" s="278" t="s">
        <v>2446</v>
      </c>
      <c r="G406" s="72">
        <v>200</v>
      </c>
      <c r="H406" s="72">
        <v>62.5</v>
      </c>
      <c r="I406" s="72">
        <v>10</v>
      </c>
      <c r="J406" s="72">
        <v>120</v>
      </c>
      <c r="K406" s="72">
        <v>120</v>
      </c>
      <c r="L406" s="72">
        <v>40</v>
      </c>
    </row>
    <row r="407" spans="2:12" ht="15" customHeight="1">
      <c r="B407" s="294"/>
      <c r="C407" s="71"/>
      <c r="D407" s="278"/>
      <c r="E407" s="71" t="s">
        <v>2448</v>
      </c>
      <c r="F407" s="278" t="s">
        <v>2446</v>
      </c>
      <c r="G407" s="72">
        <v>200</v>
      </c>
      <c r="H407" s="72">
        <v>62.5</v>
      </c>
      <c r="I407" s="72">
        <v>10</v>
      </c>
      <c r="J407" s="72">
        <v>120</v>
      </c>
      <c r="K407" s="72">
        <v>120</v>
      </c>
      <c r="L407" s="72">
        <v>40</v>
      </c>
    </row>
    <row r="408" spans="2:12" ht="15" customHeight="1">
      <c r="B408" s="294"/>
      <c r="C408" s="71" t="s">
        <v>1027</v>
      </c>
      <c r="D408" s="278" t="s">
        <v>375</v>
      </c>
      <c r="E408" s="71" t="s">
        <v>2462</v>
      </c>
      <c r="F408" s="278" t="s">
        <v>2463</v>
      </c>
      <c r="G408" s="72">
        <v>66</v>
      </c>
      <c r="H408" s="72">
        <v>10</v>
      </c>
      <c r="I408" s="72">
        <v>0</v>
      </c>
      <c r="J408" s="72">
        <v>17</v>
      </c>
      <c r="K408" s="72"/>
      <c r="L408" s="72"/>
    </row>
    <row r="409" spans="2:12" ht="15" customHeight="1">
      <c r="B409" s="294"/>
      <c r="C409" s="71" t="s">
        <v>633</v>
      </c>
      <c r="D409" s="278" t="s">
        <v>375</v>
      </c>
      <c r="E409" s="71" t="s">
        <v>2442</v>
      </c>
      <c r="F409" s="278" t="s">
        <v>2471</v>
      </c>
      <c r="G409" s="72">
        <v>64.3</v>
      </c>
      <c r="H409" s="72">
        <v>10.5</v>
      </c>
      <c r="I409" s="72">
        <v>0</v>
      </c>
      <c r="J409" s="72">
        <v>25</v>
      </c>
      <c r="K409" s="72"/>
      <c r="L409" s="72"/>
    </row>
    <row r="410" spans="2:12" ht="15" customHeight="1">
      <c r="B410" s="294"/>
      <c r="C410" s="71"/>
      <c r="D410" s="278"/>
      <c r="E410" s="71" t="s">
        <v>2444</v>
      </c>
      <c r="F410" s="278" t="s">
        <v>2471</v>
      </c>
      <c r="G410" s="72">
        <v>64.3</v>
      </c>
      <c r="H410" s="72">
        <v>10.5</v>
      </c>
      <c r="I410" s="72">
        <v>0</v>
      </c>
      <c r="J410" s="72">
        <v>25</v>
      </c>
      <c r="K410" s="72"/>
      <c r="L410" s="72"/>
    </row>
    <row r="411" spans="2:12" ht="15" customHeight="1">
      <c r="B411" s="294"/>
      <c r="C411" s="71"/>
      <c r="D411" s="278"/>
      <c r="E411" s="71" t="s">
        <v>2452</v>
      </c>
      <c r="F411" s="278" t="s">
        <v>2450</v>
      </c>
      <c r="G411" s="72">
        <v>58</v>
      </c>
      <c r="H411" s="72">
        <v>10.5</v>
      </c>
      <c r="I411" s="72">
        <v>0</v>
      </c>
      <c r="J411" s="72">
        <v>40</v>
      </c>
      <c r="K411" s="72">
        <v>40</v>
      </c>
      <c r="L411" s="72"/>
    </row>
    <row r="412" spans="2:12" ht="15" customHeight="1">
      <c r="B412" s="294"/>
      <c r="C412" s="71" t="s">
        <v>967</v>
      </c>
      <c r="D412" s="278" t="s">
        <v>375</v>
      </c>
      <c r="E412" s="71" t="s">
        <v>2442</v>
      </c>
      <c r="F412" s="278" t="s">
        <v>2450</v>
      </c>
      <c r="G412" s="72">
        <v>58</v>
      </c>
      <c r="H412" s="72">
        <v>10.5</v>
      </c>
      <c r="I412" s="72">
        <v>0</v>
      </c>
      <c r="J412" s="72">
        <v>25</v>
      </c>
      <c r="K412" s="72"/>
      <c r="L412" s="72"/>
    </row>
    <row r="413" spans="2:12" ht="15" customHeight="1">
      <c r="B413" s="294"/>
      <c r="C413" s="71"/>
      <c r="D413" s="278"/>
      <c r="E413" s="71" t="s">
        <v>2444</v>
      </c>
      <c r="F413" s="278" t="s">
        <v>2450</v>
      </c>
      <c r="G413" s="72">
        <v>58</v>
      </c>
      <c r="H413" s="72">
        <v>10.5</v>
      </c>
      <c r="I413" s="72">
        <v>0</v>
      </c>
      <c r="J413" s="72">
        <v>25</v>
      </c>
      <c r="K413" s="72"/>
      <c r="L413" s="72"/>
    </row>
    <row r="414" spans="2:12" ht="15" customHeight="1">
      <c r="B414" s="294"/>
      <c r="C414" s="71"/>
      <c r="D414" s="278"/>
      <c r="E414" s="71" t="s">
        <v>2452</v>
      </c>
      <c r="F414" s="278" t="s">
        <v>2047</v>
      </c>
      <c r="G414" s="72">
        <v>60</v>
      </c>
      <c r="H414" s="72">
        <v>10</v>
      </c>
      <c r="I414" s="72">
        <v>0</v>
      </c>
      <c r="J414" s="72">
        <v>25</v>
      </c>
      <c r="K414" s="72"/>
      <c r="L414" s="72"/>
    </row>
    <row r="415" spans="2:12" ht="15" customHeight="1">
      <c r="B415" s="294"/>
      <c r="C415" s="71" t="s">
        <v>952</v>
      </c>
      <c r="D415" s="278" t="s">
        <v>375</v>
      </c>
      <c r="E415" s="71" t="s">
        <v>2468</v>
      </c>
      <c r="F415" s="278" t="s">
        <v>2047</v>
      </c>
      <c r="G415" s="72">
        <v>60</v>
      </c>
      <c r="H415" s="72">
        <v>10</v>
      </c>
      <c r="I415" s="72">
        <v>0</v>
      </c>
      <c r="J415" s="72">
        <v>25</v>
      </c>
      <c r="K415" s="72"/>
      <c r="L415" s="72"/>
    </row>
    <row r="416" spans="2:12" ht="15" customHeight="1">
      <c r="B416" s="294"/>
      <c r="C416" s="71"/>
      <c r="D416" s="278"/>
      <c r="E416" s="71" t="s">
        <v>2442</v>
      </c>
      <c r="F416" s="278" t="s">
        <v>2443</v>
      </c>
      <c r="G416" s="72">
        <v>60</v>
      </c>
      <c r="H416" s="72">
        <v>10</v>
      </c>
      <c r="I416" s="72">
        <v>0</v>
      </c>
      <c r="J416" s="72">
        <v>25</v>
      </c>
      <c r="K416" s="72"/>
      <c r="L416" s="72"/>
    </row>
    <row r="417" spans="2:12" ht="15" customHeight="1">
      <c r="B417" s="294"/>
      <c r="C417" s="71" t="s">
        <v>981</v>
      </c>
      <c r="D417" s="278" t="s">
        <v>375</v>
      </c>
      <c r="E417" s="71" t="s">
        <v>2468</v>
      </c>
      <c r="F417" s="278" t="s">
        <v>2047</v>
      </c>
      <c r="G417" s="72">
        <v>60</v>
      </c>
      <c r="H417" s="72">
        <v>10</v>
      </c>
      <c r="I417" s="72">
        <v>0</v>
      </c>
      <c r="J417" s="72">
        <v>25</v>
      </c>
      <c r="K417" s="72"/>
      <c r="L417" s="72"/>
    </row>
    <row r="418" spans="2:12" ht="15" customHeight="1">
      <c r="B418" s="294"/>
      <c r="C418" s="71"/>
      <c r="D418" s="278"/>
      <c r="E418" s="71" t="s">
        <v>2442</v>
      </c>
      <c r="F418" s="278" t="s">
        <v>2443</v>
      </c>
      <c r="G418" s="72">
        <v>60</v>
      </c>
      <c r="H418" s="72">
        <v>10</v>
      </c>
      <c r="I418" s="72">
        <v>0</v>
      </c>
      <c r="J418" s="72">
        <v>17.2</v>
      </c>
      <c r="K418" s="72"/>
      <c r="L418" s="72"/>
    </row>
    <row r="419" spans="2:12" ht="15" customHeight="1">
      <c r="B419" s="294"/>
      <c r="C419" s="71" t="s">
        <v>1011</v>
      </c>
      <c r="D419" s="278" t="s">
        <v>375</v>
      </c>
      <c r="E419" s="71" t="s">
        <v>2477</v>
      </c>
      <c r="F419" s="278" t="s">
        <v>2047</v>
      </c>
      <c r="G419" s="72">
        <v>60</v>
      </c>
      <c r="H419" s="72">
        <v>10</v>
      </c>
      <c r="I419" s="72">
        <v>0</v>
      </c>
      <c r="J419" s="72"/>
      <c r="K419" s="72"/>
      <c r="L419" s="72"/>
    </row>
    <row r="420" spans="2:12" ht="15" customHeight="1">
      <c r="B420" s="294"/>
      <c r="C420" s="71" t="s">
        <v>996</v>
      </c>
      <c r="D420" s="278" t="s">
        <v>375</v>
      </c>
      <c r="E420" s="71" t="s">
        <v>1934</v>
      </c>
      <c r="F420" s="278" t="s">
        <v>2457</v>
      </c>
      <c r="G420" s="72">
        <v>60</v>
      </c>
      <c r="H420" s="72">
        <v>20</v>
      </c>
      <c r="I420" s="72">
        <v>10</v>
      </c>
      <c r="J420" s="72">
        <v>40</v>
      </c>
      <c r="K420" s="72"/>
      <c r="L420" s="72"/>
    </row>
    <row r="421" spans="2:12" ht="15" customHeight="1">
      <c r="B421" s="294"/>
      <c r="C421" s="71"/>
      <c r="D421" s="278"/>
      <c r="E421" s="71" t="s">
        <v>1936</v>
      </c>
      <c r="F421" s="278" t="s">
        <v>2457</v>
      </c>
      <c r="G421" s="72">
        <v>60</v>
      </c>
      <c r="H421" s="72">
        <v>20</v>
      </c>
      <c r="I421" s="72">
        <v>10</v>
      </c>
      <c r="J421" s="72">
        <v>40</v>
      </c>
      <c r="K421" s="72"/>
      <c r="L421" s="72"/>
    </row>
    <row r="422" spans="2:12" ht="15" customHeight="1">
      <c r="B422" s="294"/>
      <c r="C422" s="71" t="s">
        <v>1036</v>
      </c>
      <c r="D422" s="278" t="s">
        <v>375</v>
      </c>
      <c r="E422" s="71" t="s">
        <v>2478</v>
      </c>
      <c r="F422" s="278" t="s">
        <v>2479</v>
      </c>
      <c r="G422" s="72">
        <v>220</v>
      </c>
      <c r="H422" s="72">
        <v>60</v>
      </c>
      <c r="I422" s="72">
        <v>0</v>
      </c>
      <c r="J422" s="72">
        <v>180</v>
      </c>
      <c r="K422" s="72"/>
      <c r="L422" s="72"/>
    </row>
    <row r="423" spans="2:12" ht="15" customHeight="1">
      <c r="B423" s="294"/>
      <c r="C423" s="71" t="s">
        <v>978</v>
      </c>
      <c r="D423" s="278" t="s">
        <v>375</v>
      </c>
      <c r="E423" s="71" t="s">
        <v>1949</v>
      </c>
      <c r="F423" s="278" t="s">
        <v>2457</v>
      </c>
      <c r="G423" s="72">
        <v>60</v>
      </c>
      <c r="H423" s="72">
        <v>20</v>
      </c>
      <c r="I423" s="72">
        <v>10</v>
      </c>
      <c r="J423" s="72">
        <v>40</v>
      </c>
      <c r="K423" s="72"/>
      <c r="L423" s="72"/>
    </row>
    <row r="424" spans="2:12" ht="15" customHeight="1">
      <c r="B424" s="294"/>
      <c r="C424" s="71" t="s">
        <v>957</v>
      </c>
      <c r="D424" s="278" t="s">
        <v>375</v>
      </c>
      <c r="E424" s="71" t="s">
        <v>1975</v>
      </c>
      <c r="F424" s="278" t="s">
        <v>2460</v>
      </c>
      <c r="G424" s="72">
        <v>220</v>
      </c>
      <c r="H424" s="72">
        <v>60</v>
      </c>
      <c r="I424" s="72">
        <v>10</v>
      </c>
      <c r="J424" s="72">
        <v>120</v>
      </c>
      <c r="K424" s="72"/>
      <c r="L424" s="72"/>
    </row>
    <row r="425" spans="2:12" ht="15" customHeight="1">
      <c r="B425" s="294"/>
      <c r="C425" s="71"/>
      <c r="D425" s="278"/>
      <c r="E425" s="71" t="s">
        <v>2480</v>
      </c>
      <c r="F425" s="278" t="s">
        <v>2460</v>
      </c>
      <c r="G425" s="72">
        <v>220</v>
      </c>
      <c r="H425" s="72">
        <v>60</v>
      </c>
      <c r="I425" s="72">
        <v>10</v>
      </c>
      <c r="J425" s="72">
        <v>180</v>
      </c>
      <c r="K425" s="72">
        <v>180</v>
      </c>
      <c r="L425" s="72">
        <v>60</v>
      </c>
    </row>
    <row r="426" spans="2:12" ht="15" customHeight="1">
      <c r="B426" s="294"/>
      <c r="C426" s="71" t="s">
        <v>1051</v>
      </c>
      <c r="D426" s="278" t="s">
        <v>375</v>
      </c>
      <c r="E426" s="71" t="s">
        <v>1975</v>
      </c>
      <c r="F426" s="278" t="s">
        <v>2479</v>
      </c>
      <c r="G426" s="72">
        <v>220</v>
      </c>
      <c r="H426" s="72">
        <v>60</v>
      </c>
      <c r="I426" s="72"/>
      <c r="J426" s="72">
        <v>60</v>
      </c>
      <c r="K426" s="72"/>
      <c r="L426" s="72"/>
    </row>
    <row r="427" spans="2:12" ht="15" customHeight="1">
      <c r="B427" s="294"/>
      <c r="C427" s="71" t="s">
        <v>1059</v>
      </c>
      <c r="D427" s="278" t="s">
        <v>375</v>
      </c>
      <c r="E427" s="71" t="s">
        <v>1945</v>
      </c>
      <c r="F427" s="278" t="s">
        <v>2461</v>
      </c>
      <c r="G427" s="72">
        <v>60</v>
      </c>
      <c r="H427" s="72">
        <v>20</v>
      </c>
      <c r="I427" s="72">
        <v>10</v>
      </c>
      <c r="J427" s="72">
        <v>40</v>
      </c>
      <c r="K427" s="72">
        <v>40</v>
      </c>
      <c r="L427" s="72">
        <v>40</v>
      </c>
    </row>
    <row r="428" spans="2:12" ht="15" customHeight="1">
      <c r="B428" s="294"/>
      <c r="C428" s="71" t="s">
        <v>2481</v>
      </c>
      <c r="D428" s="278" t="s">
        <v>375</v>
      </c>
      <c r="E428" s="71" t="s">
        <v>1949</v>
      </c>
      <c r="F428" s="278" t="s">
        <v>2457</v>
      </c>
      <c r="G428" s="72">
        <v>60</v>
      </c>
      <c r="H428" s="72">
        <v>20</v>
      </c>
      <c r="I428" s="72">
        <v>10</v>
      </c>
      <c r="J428" s="72">
        <v>40</v>
      </c>
      <c r="K428" s="72"/>
      <c r="L428" s="72"/>
    </row>
    <row r="429" spans="2:12" ht="15" customHeight="1">
      <c r="B429" s="294"/>
      <c r="C429" s="71" t="s">
        <v>2482</v>
      </c>
      <c r="D429" s="278" t="s">
        <v>375</v>
      </c>
      <c r="E429" s="71" t="s">
        <v>1975</v>
      </c>
      <c r="F429" s="278" t="s">
        <v>2483</v>
      </c>
      <c r="G429" s="72">
        <v>66</v>
      </c>
      <c r="H429" s="72">
        <v>20</v>
      </c>
      <c r="I429" s="72"/>
      <c r="J429" s="72">
        <v>25</v>
      </c>
      <c r="K429" s="72"/>
      <c r="L429" s="72"/>
    </row>
    <row r="430" spans="2:12" ht="15" customHeight="1">
      <c r="B430" s="294"/>
      <c r="C430" s="71" t="s">
        <v>583</v>
      </c>
      <c r="D430" s="278" t="s">
        <v>375</v>
      </c>
      <c r="E430" s="71" t="s">
        <v>2088</v>
      </c>
      <c r="F430" s="278" t="s">
        <v>2484</v>
      </c>
      <c r="G430" s="72">
        <v>220</v>
      </c>
      <c r="H430" s="72">
        <v>60</v>
      </c>
      <c r="I430" s="72">
        <v>20</v>
      </c>
      <c r="J430" s="72">
        <v>50</v>
      </c>
      <c r="K430" s="72">
        <v>50</v>
      </c>
      <c r="L430" s="72">
        <v>20</v>
      </c>
    </row>
    <row r="431" spans="2:12" ht="15" customHeight="1">
      <c r="B431" s="294" t="s">
        <v>2485</v>
      </c>
      <c r="C431" s="71" t="s">
        <v>373</v>
      </c>
      <c r="D431" s="278" t="s">
        <v>375</v>
      </c>
      <c r="E431" s="71" t="s">
        <v>2486</v>
      </c>
      <c r="F431" s="278" t="s">
        <v>2487</v>
      </c>
      <c r="G431" s="72">
        <v>10</v>
      </c>
      <c r="H431" s="72">
        <v>60</v>
      </c>
      <c r="I431" s="72">
        <v>0</v>
      </c>
      <c r="J431" s="72">
        <v>20</v>
      </c>
      <c r="K431" s="72"/>
      <c r="L431" s="72"/>
    </row>
    <row r="432" spans="2:12" ht="15" customHeight="1">
      <c r="B432" s="294"/>
      <c r="C432" s="71"/>
      <c r="D432" s="278"/>
      <c r="E432" s="71" t="s">
        <v>2488</v>
      </c>
      <c r="F432" s="278" t="s">
        <v>2487</v>
      </c>
      <c r="G432" s="72">
        <v>10</v>
      </c>
      <c r="H432" s="72">
        <v>60</v>
      </c>
      <c r="I432" s="72">
        <v>0</v>
      </c>
      <c r="J432" s="72">
        <v>20</v>
      </c>
      <c r="K432" s="72"/>
      <c r="L432" s="72"/>
    </row>
    <row r="433" spans="2:12" ht="15" customHeight="1">
      <c r="B433" s="294"/>
      <c r="C433" s="71"/>
      <c r="D433" s="278"/>
      <c r="E433" s="71" t="s">
        <v>2489</v>
      </c>
      <c r="F433" s="278" t="s">
        <v>2487</v>
      </c>
      <c r="G433" s="72">
        <v>10</v>
      </c>
      <c r="H433" s="72">
        <v>60</v>
      </c>
      <c r="I433" s="72">
        <v>0</v>
      </c>
      <c r="J433" s="72">
        <v>20</v>
      </c>
      <c r="K433" s="72"/>
      <c r="L433" s="72"/>
    </row>
    <row r="434" spans="2:12" ht="15" customHeight="1">
      <c r="B434" s="294"/>
      <c r="C434" s="71"/>
      <c r="D434" s="278"/>
      <c r="E434" s="71" t="s">
        <v>2490</v>
      </c>
      <c r="F434" s="278" t="s">
        <v>2491</v>
      </c>
      <c r="G434" s="72">
        <v>8</v>
      </c>
      <c r="H434" s="72">
        <v>60</v>
      </c>
      <c r="I434" s="72">
        <v>0</v>
      </c>
      <c r="J434" s="72">
        <v>44.1</v>
      </c>
      <c r="K434" s="72"/>
      <c r="L434" s="72"/>
    </row>
    <row r="435" spans="2:12" ht="15" customHeight="1">
      <c r="B435" s="294"/>
      <c r="C435" s="71"/>
      <c r="D435" s="278"/>
      <c r="E435" s="71" t="s">
        <v>2492</v>
      </c>
      <c r="F435" s="278" t="s">
        <v>2047</v>
      </c>
      <c r="G435" s="72">
        <v>60</v>
      </c>
      <c r="H435" s="72">
        <v>10</v>
      </c>
      <c r="I435" s="72">
        <v>0</v>
      </c>
      <c r="J435" s="72">
        <v>1.6</v>
      </c>
      <c r="K435" s="72">
        <v>1.6</v>
      </c>
      <c r="L435" s="72"/>
    </row>
    <row r="436" spans="2:12" ht="15" customHeight="1">
      <c r="B436" s="294"/>
      <c r="C436" s="71"/>
      <c r="D436" s="278"/>
      <c r="E436" s="71" t="s">
        <v>2493</v>
      </c>
      <c r="F436" s="278" t="s">
        <v>2460</v>
      </c>
      <c r="G436" s="72">
        <v>220</v>
      </c>
      <c r="H436" s="72">
        <v>60</v>
      </c>
      <c r="I436" s="72">
        <v>10</v>
      </c>
      <c r="J436" s="72">
        <v>85</v>
      </c>
      <c r="K436" s="72">
        <v>85</v>
      </c>
      <c r="L436" s="72">
        <v>16.3</v>
      </c>
    </row>
    <row r="437" spans="2:12" ht="15" customHeight="1">
      <c r="B437" s="294"/>
      <c r="C437" s="71" t="s">
        <v>545</v>
      </c>
      <c r="D437" s="278" t="s">
        <v>375</v>
      </c>
      <c r="E437" s="71" t="s">
        <v>2494</v>
      </c>
      <c r="F437" s="278" t="s">
        <v>2495</v>
      </c>
      <c r="G437" s="72">
        <v>220</v>
      </c>
      <c r="H437" s="72">
        <v>13.8</v>
      </c>
      <c r="I437" s="72">
        <v>0</v>
      </c>
      <c r="J437" s="72">
        <v>56</v>
      </c>
      <c r="K437" s="72">
        <v>56</v>
      </c>
      <c r="L437" s="72"/>
    </row>
    <row r="438" spans="2:12" ht="15" customHeight="1">
      <c r="B438" s="294"/>
      <c r="C438" s="71" t="s">
        <v>556</v>
      </c>
      <c r="D438" s="278" t="s">
        <v>375</v>
      </c>
      <c r="E438" s="71" t="s">
        <v>2496</v>
      </c>
      <c r="F438" s="278" t="s">
        <v>2487</v>
      </c>
      <c r="G438" s="72">
        <v>60</v>
      </c>
      <c r="H438" s="72">
        <v>10</v>
      </c>
      <c r="I438" s="72">
        <v>0</v>
      </c>
      <c r="J438" s="72">
        <v>22.4</v>
      </c>
      <c r="K438" s="72">
        <v>22.4</v>
      </c>
      <c r="L438" s="72"/>
    </row>
    <row r="439" spans="2:12" ht="15" customHeight="1">
      <c r="B439" s="294"/>
      <c r="C439" s="71"/>
      <c r="D439" s="278"/>
      <c r="E439" s="71" t="s">
        <v>2497</v>
      </c>
      <c r="F439" s="278" t="s">
        <v>2487</v>
      </c>
      <c r="G439" s="72">
        <v>60</v>
      </c>
      <c r="H439" s="72">
        <v>10</v>
      </c>
      <c r="I439" s="72">
        <v>0</v>
      </c>
      <c r="J439" s="72">
        <v>25</v>
      </c>
      <c r="K439" s="72">
        <v>25</v>
      </c>
      <c r="L439" s="72"/>
    </row>
    <row r="440" spans="2:12" ht="15" customHeight="1">
      <c r="B440" s="294"/>
      <c r="C440" s="71"/>
      <c r="D440" s="278"/>
      <c r="E440" s="71" t="s">
        <v>2498</v>
      </c>
      <c r="F440" s="278" t="s">
        <v>2499</v>
      </c>
      <c r="G440" s="72">
        <v>60</v>
      </c>
      <c r="H440" s="72">
        <v>10</v>
      </c>
      <c r="I440" s="72">
        <v>0</v>
      </c>
      <c r="J440" s="72">
        <v>25</v>
      </c>
      <c r="K440" s="72">
        <v>25</v>
      </c>
      <c r="L440" s="72">
        <v>0</v>
      </c>
    </row>
    <row r="441" spans="2:12" ht="15" customHeight="1">
      <c r="B441" s="294"/>
      <c r="C441" s="71" t="s">
        <v>526</v>
      </c>
      <c r="D441" s="278" t="s">
        <v>375</v>
      </c>
      <c r="E441" s="71" t="s">
        <v>2486</v>
      </c>
      <c r="F441" s="278" t="s">
        <v>2500</v>
      </c>
      <c r="G441" s="72">
        <v>220</v>
      </c>
      <c r="H441" s="72">
        <v>12.5</v>
      </c>
      <c r="I441" s="72">
        <v>0</v>
      </c>
      <c r="J441" s="72">
        <v>85</v>
      </c>
      <c r="K441" s="72">
        <v>85</v>
      </c>
      <c r="L441" s="72"/>
    </row>
    <row r="442" spans="2:12" ht="15" customHeight="1">
      <c r="B442" s="294"/>
      <c r="C442" s="71"/>
      <c r="D442" s="278"/>
      <c r="E442" s="71" t="s">
        <v>2488</v>
      </c>
      <c r="F442" s="278" t="s">
        <v>2500</v>
      </c>
      <c r="G442" s="72">
        <v>220</v>
      </c>
      <c r="H442" s="72">
        <v>12.5</v>
      </c>
      <c r="I442" s="72">
        <v>0</v>
      </c>
      <c r="J442" s="72">
        <v>85</v>
      </c>
      <c r="K442" s="72">
        <v>85</v>
      </c>
      <c r="L442" s="72"/>
    </row>
    <row r="443" spans="2:12" ht="15" customHeight="1">
      <c r="B443" s="294"/>
      <c r="C443" s="71"/>
      <c r="D443" s="278"/>
      <c r="E443" s="71" t="s">
        <v>2489</v>
      </c>
      <c r="F443" s="278" t="s">
        <v>2500</v>
      </c>
      <c r="G443" s="72">
        <v>220</v>
      </c>
      <c r="H443" s="72">
        <v>12.5</v>
      </c>
      <c r="I443" s="72">
        <v>0</v>
      </c>
      <c r="J443" s="72">
        <v>85</v>
      </c>
      <c r="K443" s="72">
        <v>85</v>
      </c>
      <c r="L443" s="72"/>
    </row>
    <row r="444" spans="2:12" ht="15" customHeight="1">
      <c r="B444" s="294"/>
      <c r="C444" s="71"/>
      <c r="D444" s="278"/>
      <c r="E444" s="71" t="s">
        <v>2490</v>
      </c>
      <c r="F444" s="278" t="s">
        <v>2500</v>
      </c>
      <c r="G444" s="72">
        <v>220</v>
      </c>
      <c r="H444" s="72">
        <v>12.5</v>
      </c>
      <c r="I444" s="72">
        <v>0</v>
      </c>
      <c r="J444" s="72">
        <v>85</v>
      </c>
      <c r="K444" s="72">
        <v>85</v>
      </c>
      <c r="L444" s="72"/>
    </row>
    <row r="445" spans="2:12" ht="15" customHeight="1">
      <c r="B445" s="294"/>
      <c r="C445" s="71" t="s">
        <v>532</v>
      </c>
      <c r="D445" s="278" t="s">
        <v>375</v>
      </c>
      <c r="E445" s="71" t="s">
        <v>2501</v>
      </c>
      <c r="F445" s="278" t="s">
        <v>2502</v>
      </c>
      <c r="G445" s="72">
        <v>220</v>
      </c>
      <c r="H445" s="72">
        <v>12.5</v>
      </c>
      <c r="I445" s="72">
        <v>12.5</v>
      </c>
      <c r="J445" s="72">
        <v>160</v>
      </c>
      <c r="K445" s="72">
        <v>80</v>
      </c>
      <c r="L445" s="72">
        <v>80</v>
      </c>
    </row>
    <row r="446" spans="2:12" ht="15" customHeight="1">
      <c r="B446" s="294"/>
      <c r="C446" s="71" t="s">
        <v>550</v>
      </c>
      <c r="D446" s="278" t="s">
        <v>375</v>
      </c>
      <c r="E446" s="71" t="s">
        <v>2486</v>
      </c>
      <c r="F446" s="278" t="s">
        <v>2487</v>
      </c>
      <c r="G446" s="72">
        <v>60</v>
      </c>
      <c r="H446" s="72">
        <v>10</v>
      </c>
      <c r="I446" s="72">
        <v>0</v>
      </c>
      <c r="J446" s="72">
        <v>30</v>
      </c>
      <c r="K446" s="72">
        <v>30</v>
      </c>
      <c r="L446" s="72"/>
    </row>
    <row r="447" spans="2:12" ht="15" customHeight="1">
      <c r="B447" s="294"/>
      <c r="C447" s="71"/>
      <c r="D447" s="278"/>
      <c r="E447" s="71" t="s">
        <v>2488</v>
      </c>
      <c r="F447" s="278" t="s">
        <v>2487</v>
      </c>
      <c r="G447" s="72">
        <v>60</v>
      </c>
      <c r="H447" s="72">
        <v>10</v>
      </c>
      <c r="I447" s="72">
        <v>0</v>
      </c>
      <c r="J447" s="72">
        <v>30</v>
      </c>
      <c r="K447" s="72">
        <v>30</v>
      </c>
      <c r="L447" s="72"/>
    </row>
    <row r="448" spans="2:12" ht="15" customHeight="1">
      <c r="B448" s="294"/>
      <c r="C448" s="71"/>
      <c r="D448" s="278"/>
      <c r="E448" s="71" t="s">
        <v>2489</v>
      </c>
      <c r="F448" s="278" t="s">
        <v>2487</v>
      </c>
      <c r="G448" s="72">
        <v>60</v>
      </c>
      <c r="H448" s="72">
        <v>10</v>
      </c>
      <c r="I448" s="72">
        <v>0</v>
      </c>
      <c r="J448" s="72">
        <v>30</v>
      </c>
      <c r="K448" s="72">
        <v>30</v>
      </c>
      <c r="L448" s="72"/>
    </row>
    <row r="449" spans="2:12" ht="15" customHeight="1">
      <c r="B449" s="294"/>
      <c r="C449" s="71" t="s">
        <v>0</v>
      </c>
      <c r="D449" s="278" t="s">
        <v>375</v>
      </c>
      <c r="E449" s="71" t="s">
        <v>2503</v>
      </c>
      <c r="F449" s="278" t="s">
        <v>1998</v>
      </c>
      <c r="G449" s="72">
        <v>220</v>
      </c>
      <c r="H449" s="72">
        <v>13.8</v>
      </c>
      <c r="I449" s="72">
        <v>0</v>
      </c>
      <c r="J449" s="72">
        <v>144</v>
      </c>
      <c r="K449" s="72">
        <v>72</v>
      </c>
      <c r="L449" s="72"/>
    </row>
    <row r="450" spans="2:12" ht="15" customHeight="1">
      <c r="B450" s="294"/>
      <c r="C450" s="71"/>
      <c r="D450" s="278"/>
      <c r="E450" s="71" t="s">
        <v>2504</v>
      </c>
      <c r="F450" s="278" t="s">
        <v>1998</v>
      </c>
      <c r="G450" s="72">
        <v>220</v>
      </c>
      <c r="H450" s="72">
        <v>13.8</v>
      </c>
      <c r="I450" s="72">
        <v>0</v>
      </c>
      <c r="J450" s="72">
        <v>140</v>
      </c>
      <c r="K450" s="72">
        <v>140</v>
      </c>
      <c r="L450" s="72"/>
    </row>
    <row r="451" spans="2:12" ht="15" customHeight="1">
      <c r="B451" s="294"/>
      <c r="C451" s="71"/>
      <c r="D451" s="278"/>
      <c r="E451" s="71" t="s">
        <v>2505</v>
      </c>
      <c r="F451" s="278" t="s">
        <v>2506</v>
      </c>
      <c r="G451" s="72">
        <v>220</v>
      </c>
      <c r="H451" s="72">
        <v>16.5</v>
      </c>
      <c r="I451" s="72">
        <v>0</v>
      </c>
      <c r="J451" s="72">
        <v>138</v>
      </c>
      <c r="K451" s="72">
        <v>184</v>
      </c>
      <c r="L451" s="72">
        <v>230</v>
      </c>
    </row>
    <row r="452" spans="2:12" ht="15" customHeight="1">
      <c r="B452" s="294"/>
      <c r="C452" s="71" t="s">
        <v>952</v>
      </c>
      <c r="D452" s="278" t="s">
        <v>375</v>
      </c>
      <c r="E452" s="71" t="s">
        <v>2507</v>
      </c>
      <c r="F452" s="278" t="s">
        <v>2508</v>
      </c>
      <c r="G452" s="72">
        <v>220</v>
      </c>
      <c r="H452" s="72">
        <v>16</v>
      </c>
      <c r="I452" s="72">
        <v>0</v>
      </c>
      <c r="J452" s="72">
        <v>215</v>
      </c>
      <c r="K452" s="72">
        <v>215</v>
      </c>
      <c r="L452" s="72"/>
    </row>
    <row r="453" spans="2:12" ht="15" customHeight="1">
      <c r="B453" s="294"/>
      <c r="C453" s="71"/>
      <c r="D453" s="278"/>
      <c r="E453" s="71" t="s">
        <v>53</v>
      </c>
      <c r="F453" s="278" t="s">
        <v>2508</v>
      </c>
      <c r="G453" s="72">
        <v>220</v>
      </c>
      <c r="H453" s="72">
        <v>16</v>
      </c>
      <c r="I453" s="72">
        <v>0</v>
      </c>
      <c r="J453" s="72">
        <v>215</v>
      </c>
      <c r="K453" s="72">
        <v>215</v>
      </c>
      <c r="L453" s="72"/>
    </row>
    <row r="454" spans="2:12" ht="15" customHeight="1">
      <c r="B454" s="294"/>
      <c r="C454" s="71"/>
      <c r="D454" s="278"/>
      <c r="E454" s="71" t="s">
        <v>16</v>
      </c>
      <c r="F454" s="278" t="s">
        <v>2508</v>
      </c>
      <c r="G454" s="72">
        <v>220</v>
      </c>
      <c r="H454" s="72">
        <v>16</v>
      </c>
      <c r="I454" s="72">
        <v>0</v>
      </c>
      <c r="J454" s="72">
        <v>260</v>
      </c>
      <c r="K454" s="72">
        <v>260</v>
      </c>
      <c r="L454" s="72"/>
    </row>
    <row r="455" spans="2:12" ht="15" customHeight="1">
      <c r="B455" s="294"/>
      <c r="C455" s="71" t="s">
        <v>542</v>
      </c>
      <c r="D455" s="278" t="s">
        <v>375</v>
      </c>
      <c r="E455" s="71" t="s">
        <v>2486</v>
      </c>
      <c r="F455" s="278" t="s">
        <v>2068</v>
      </c>
      <c r="G455" s="72">
        <v>220</v>
      </c>
      <c r="H455" s="72">
        <v>10</v>
      </c>
      <c r="I455" s="72">
        <v>0</v>
      </c>
      <c r="J455" s="72">
        <v>50</v>
      </c>
      <c r="K455" s="72">
        <v>50</v>
      </c>
      <c r="L455" s="72"/>
    </row>
    <row r="456" spans="2:12" ht="15" customHeight="1">
      <c r="B456" s="295" t="s">
        <v>1071</v>
      </c>
      <c r="C456" s="71" t="s">
        <v>2509</v>
      </c>
      <c r="D456" s="278" t="s">
        <v>375</v>
      </c>
      <c r="E456" s="71" t="s">
        <v>1945</v>
      </c>
      <c r="F456" s="278" t="s">
        <v>2510</v>
      </c>
      <c r="G456" s="72">
        <v>220</v>
      </c>
      <c r="H456" s="72">
        <v>33</v>
      </c>
      <c r="I456" s="72"/>
      <c r="J456" s="72">
        <v>70</v>
      </c>
      <c r="K456" s="72"/>
      <c r="L456" s="72"/>
    </row>
    <row r="457" spans="2:12" ht="15" customHeight="1">
      <c r="B457" s="295"/>
      <c r="C457" s="71"/>
      <c r="D457" s="278"/>
      <c r="E457" s="71" t="s">
        <v>1972</v>
      </c>
      <c r="F457" s="278" t="s">
        <v>2510</v>
      </c>
      <c r="G457" s="72">
        <v>220</v>
      </c>
      <c r="H457" s="72">
        <v>33</v>
      </c>
      <c r="I457" s="72"/>
      <c r="J457" s="72">
        <v>70</v>
      </c>
      <c r="K457" s="72"/>
      <c r="L457" s="72"/>
    </row>
    <row r="458" spans="2:12" ht="15" customHeight="1">
      <c r="B458" s="295"/>
      <c r="C458" s="71"/>
      <c r="D458" s="278"/>
      <c r="E458" s="71" t="s">
        <v>1984</v>
      </c>
      <c r="F458" s="278" t="s">
        <v>2511</v>
      </c>
      <c r="G458" s="72">
        <v>220</v>
      </c>
      <c r="H458" s="72">
        <v>20</v>
      </c>
      <c r="I458" s="72"/>
      <c r="J458" s="72">
        <v>150</v>
      </c>
      <c r="K458" s="72"/>
      <c r="L458" s="72"/>
    </row>
    <row r="459" spans="2:12" ht="15" customHeight="1">
      <c r="B459" s="294" t="s">
        <v>1076</v>
      </c>
      <c r="C459" s="71" t="s">
        <v>2512</v>
      </c>
      <c r="D459" s="278" t="s">
        <v>375</v>
      </c>
      <c r="E459" s="71" t="s">
        <v>2513</v>
      </c>
      <c r="F459" s="278" t="s">
        <v>2514</v>
      </c>
      <c r="G459" s="72">
        <v>220</v>
      </c>
      <c r="H459" s="72">
        <v>13.2</v>
      </c>
      <c r="I459" s="72">
        <v>0</v>
      </c>
      <c r="J459" s="72">
        <v>125</v>
      </c>
      <c r="K459" s="72"/>
      <c r="L459" s="72"/>
    </row>
    <row r="460" spans="2:12" ht="15" customHeight="1">
      <c r="B460" s="294"/>
      <c r="C460" s="71"/>
      <c r="D460" s="278"/>
      <c r="E460" s="71" t="s">
        <v>1980</v>
      </c>
      <c r="F460" s="278" t="s">
        <v>2515</v>
      </c>
      <c r="G460" s="72">
        <v>13.2</v>
      </c>
      <c r="H460" s="72">
        <v>33</v>
      </c>
      <c r="I460" s="72">
        <v>0</v>
      </c>
      <c r="J460" s="72">
        <v>12.5</v>
      </c>
      <c r="K460" s="72"/>
      <c r="L460" s="72"/>
    </row>
    <row r="461" spans="2:12" ht="15" customHeight="1">
      <c r="B461" s="294"/>
      <c r="C461" s="71"/>
      <c r="D461" s="278"/>
      <c r="E461" s="71" t="s">
        <v>1982</v>
      </c>
      <c r="F461" s="278" t="s">
        <v>2515</v>
      </c>
      <c r="G461" s="72">
        <v>13.2</v>
      </c>
      <c r="H461" s="72">
        <v>33</v>
      </c>
      <c r="I461" s="72">
        <v>0</v>
      </c>
      <c r="J461" s="72">
        <v>12.5</v>
      </c>
      <c r="K461" s="72"/>
      <c r="L461" s="72"/>
    </row>
    <row r="462" spans="2:12" ht="15" customHeight="1">
      <c r="B462" s="295" t="s">
        <v>137</v>
      </c>
      <c r="C462" s="71" t="s">
        <v>1083</v>
      </c>
      <c r="D462" s="278" t="s">
        <v>375</v>
      </c>
      <c r="E462" s="71" t="s">
        <v>2516</v>
      </c>
      <c r="F462" s="278" t="s">
        <v>2517</v>
      </c>
      <c r="G462" s="72">
        <v>220</v>
      </c>
      <c r="H462" s="72">
        <v>30</v>
      </c>
      <c r="I462" s="72"/>
      <c r="J462" s="72">
        <v>26</v>
      </c>
      <c r="K462" s="72">
        <v>32</v>
      </c>
      <c r="L462" s="72"/>
    </row>
    <row r="463" spans="2:12" ht="15" customHeight="1">
      <c r="B463" s="295"/>
      <c r="C463" s="71" t="s">
        <v>1086</v>
      </c>
      <c r="D463" s="278" t="s">
        <v>375</v>
      </c>
      <c r="E463" s="71" t="s">
        <v>2518</v>
      </c>
      <c r="F463" s="278" t="s">
        <v>2517</v>
      </c>
      <c r="G463" s="72">
        <v>220</v>
      </c>
      <c r="H463" s="72">
        <v>30</v>
      </c>
      <c r="I463" s="72"/>
      <c r="J463" s="72">
        <v>75</v>
      </c>
      <c r="K463" s="72">
        <v>90</v>
      </c>
      <c r="L463" s="72"/>
    </row>
    <row r="464" spans="2:12" ht="15" customHeight="1">
      <c r="B464" s="294" t="s">
        <v>181</v>
      </c>
      <c r="C464" s="71" t="s">
        <v>2519</v>
      </c>
      <c r="D464" s="278" t="s">
        <v>375</v>
      </c>
      <c r="E464" s="71" t="s">
        <v>2225</v>
      </c>
      <c r="F464" s="278" t="s">
        <v>2508</v>
      </c>
      <c r="G464" s="72">
        <v>220</v>
      </c>
      <c r="H464" s="72">
        <v>16</v>
      </c>
      <c r="I464" s="72">
        <v>0</v>
      </c>
      <c r="J464" s="72">
        <v>126</v>
      </c>
      <c r="K464" s="72"/>
      <c r="L464" s="72"/>
    </row>
    <row r="465" spans="2:12" ht="15" customHeight="1">
      <c r="B465" s="294"/>
      <c r="C465" s="71"/>
      <c r="D465" s="278"/>
      <c r="E465" s="71" t="s">
        <v>2520</v>
      </c>
      <c r="F465" s="278" t="s">
        <v>2508</v>
      </c>
      <c r="G465" s="72">
        <v>220</v>
      </c>
      <c r="H465" s="72">
        <v>16</v>
      </c>
      <c r="I465" s="72">
        <v>0</v>
      </c>
      <c r="J465" s="72">
        <v>126</v>
      </c>
      <c r="K465" s="72"/>
      <c r="L465" s="72"/>
    </row>
    <row r="466" spans="2:12" ht="15" customHeight="1">
      <c r="B466" s="294"/>
      <c r="C466" s="71"/>
      <c r="D466" s="278"/>
      <c r="E466" s="71" t="s">
        <v>2521</v>
      </c>
      <c r="F466" s="278" t="s">
        <v>2506</v>
      </c>
      <c r="G466" s="72">
        <v>220</v>
      </c>
      <c r="H466" s="72">
        <v>16</v>
      </c>
      <c r="I466" s="72">
        <v>0</v>
      </c>
      <c r="J466" s="72">
        <v>138</v>
      </c>
      <c r="K466" s="72"/>
      <c r="L466" s="72"/>
    </row>
    <row r="467" spans="2:12" ht="15" customHeight="1">
      <c r="B467" s="294"/>
      <c r="C467" s="71" t="s">
        <v>2522</v>
      </c>
      <c r="D467" s="278" t="s">
        <v>375</v>
      </c>
      <c r="E467" s="71" t="s">
        <v>2523</v>
      </c>
      <c r="F467" s="278" t="s">
        <v>2043</v>
      </c>
      <c r="G467" s="72">
        <v>138</v>
      </c>
      <c r="H467" s="72">
        <v>13.8</v>
      </c>
      <c r="I467" s="72">
        <v>0</v>
      </c>
      <c r="J467" s="72">
        <v>78</v>
      </c>
      <c r="K467" s="72"/>
      <c r="L467" s="72"/>
    </row>
    <row r="468" spans="2:12" ht="15" customHeight="1">
      <c r="B468" s="294"/>
      <c r="C468" s="71"/>
      <c r="D468" s="278"/>
      <c r="E468" s="71" t="s">
        <v>2524</v>
      </c>
      <c r="F468" s="278" t="s">
        <v>2043</v>
      </c>
      <c r="G468" s="72">
        <v>138</v>
      </c>
      <c r="H468" s="72">
        <v>13.8</v>
      </c>
      <c r="I468" s="72">
        <v>0</v>
      </c>
      <c r="J468" s="72">
        <v>78</v>
      </c>
      <c r="K468" s="72"/>
      <c r="L468" s="72"/>
    </row>
    <row r="469" spans="2:12" ht="15" customHeight="1">
      <c r="B469" s="294"/>
      <c r="C469" s="71"/>
      <c r="D469" s="278"/>
      <c r="E469" s="71" t="s">
        <v>2525</v>
      </c>
      <c r="F469" s="278" t="s">
        <v>2043</v>
      </c>
      <c r="G469" s="72">
        <v>138</v>
      </c>
      <c r="H469" s="72">
        <v>13.8</v>
      </c>
      <c r="I469" s="72">
        <v>0</v>
      </c>
      <c r="J469" s="72">
        <v>48</v>
      </c>
      <c r="K469" s="72"/>
      <c r="L469" s="72"/>
    </row>
    <row r="470" spans="2:12" ht="15" customHeight="1">
      <c r="B470" s="294"/>
      <c r="C470" s="71"/>
      <c r="D470" s="278"/>
      <c r="E470" s="71" t="s">
        <v>2526</v>
      </c>
      <c r="F470" s="278" t="s">
        <v>2043</v>
      </c>
      <c r="G470" s="72">
        <v>138</v>
      </c>
      <c r="H470" s="72">
        <v>13.8</v>
      </c>
      <c r="I470" s="72">
        <v>0</v>
      </c>
      <c r="J470" s="72">
        <v>135</v>
      </c>
      <c r="K470" s="72"/>
      <c r="L470" s="72"/>
    </row>
    <row r="471" spans="2:12" ht="15" customHeight="1">
      <c r="B471" s="294"/>
      <c r="C471" s="71" t="s">
        <v>2527</v>
      </c>
      <c r="D471" s="278" t="s">
        <v>375</v>
      </c>
      <c r="E471" s="71" t="s">
        <v>2528</v>
      </c>
      <c r="F471" s="278" t="s">
        <v>2529</v>
      </c>
      <c r="G471" s="72">
        <v>220</v>
      </c>
      <c r="H471" s="72">
        <v>17</v>
      </c>
      <c r="I471" s="72">
        <v>0</v>
      </c>
      <c r="J471" s="72">
        <v>102</v>
      </c>
      <c r="K471" s="72"/>
      <c r="L471" s="72"/>
    </row>
    <row r="472" spans="2:12" ht="15" customHeight="1">
      <c r="B472" s="294"/>
      <c r="C472" s="71" t="s">
        <v>390</v>
      </c>
      <c r="D472" s="278" t="s">
        <v>375</v>
      </c>
      <c r="E472" s="71" t="s">
        <v>2530</v>
      </c>
      <c r="F472" s="278" t="s">
        <v>1962</v>
      </c>
      <c r="G472" s="72">
        <v>220</v>
      </c>
      <c r="H472" s="72">
        <v>138</v>
      </c>
      <c r="I472" s="72">
        <v>10</v>
      </c>
      <c r="J472" s="72">
        <v>200</v>
      </c>
      <c r="K472" s="72">
        <v>200</v>
      </c>
      <c r="L472" s="72">
        <v>33</v>
      </c>
    </row>
    <row r="473" spans="2:12" ht="15" customHeight="1">
      <c r="B473" s="294"/>
      <c r="C473" s="71"/>
      <c r="D473" s="278"/>
      <c r="E473" s="71" t="s">
        <v>2531</v>
      </c>
      <c r="F473" s="278" t="s">
        <v>1962</v>
      </c>
      <c r="G473" s="72">
        <v>220</v>
      </c>
      <c r="H473" s="72">
        <v>138</v>
      </c>
      <c r="I473" s="72">
        <v>10</v>
      </c>
      <c r="J473" s="72">
        <v>200</v>
      </c>
      <c r="K473" s="72">
        <v>200</v>
      </c>
      <c r="L473" s="72">
        <v>33</v>
      </c>
    </row>
    <row r="474" spans="2:12" ht="15" customHeight="1">
      <c r="B474" s="294"/>
      <c r="C474" s="71" t="s">
        <v>1099</v>
      </c>
      <c r="D474" s="278" t="s">
        <v>375</v>
      </c>
      <c r="E474" s="71" t="s">
        <v>2532</v>
      </c>
      <c r="F474" s="278" t="s">
        <v>2075</v>
      </c>
      <c r="G474" s="72">
        <v>220</v>
      </c>
      <c r="H474" s="72">
        <v>138</v>
      </c>
      <c r="I474" s="72">
        <v>22.9</v>
      </c>
      <c r="J474" s="72">
        <v>75</v>
      </c>
      <c r="K474" s="72">
        <v>75</v>
      </c>
      <c r="L474" s="72">
        <v>5.6</v>
      </c>
    </row>
    <row r="475" spans="2:12" ht="15" customHeight="1">
      <c r="B475" s="294"/>
      <c r="C475" s="71" t="s">
        <v>2533</v>
      </c>
      <c r="D475" s="278" t="s">
        <v>375</v>
      </c>
      <c r="E475" s="71" t="s">
        <v>2534</v>
      </c>
      <c r="F475" s="278" t="s">
        <v>1998</v>
      </c>
      <c r="G475" s="72">
        <v>220</v>
      </c>
      <c r="H475" s="72">
        <v>13.8</v>
      </c>
      <c r="I475" s="72">
        <v>0</v>
      </c>
      <c r="J475" s="72">
        <v>48.2</v>
      </c>
      <c r="K475" s="72"/>
      <c r="L475" s="72"/>
    </row>
    <row r="476" spans="2:12" ht="15" customHeight="1">
      <c r="B476" s="294"/>
      <c r="C476" s="71"/>
      <c r="D476" s="278"/>
      <c r="E476" s="71" t="s">
        <v>2535</v>
      </c>
      <c r="F476" s="278" t="s">
        <v>1998</v>
      </c>
      <c r="G476" s="72">
        <v>220</v>
      </c>
      <c r="H476" s="72">
        <v>13.8</v>
      </c>
      <c r="I476" s="72">
        <v>0</v>
      </c>
      <c r="J476" s="72">
        <v>48.2</v>
      </c>
      <c r="K476" s="72"/>
      <c r="L476" s="72"/>
    </row>
    <row r="477" spans="2:12" ht="15" customHeight="1">
      <c r="B477" s="294"/>
      <c r="C477" s="71"/>
      <c r="D477" s="278"/>
      <c r="E477" s="71" t="s">
        <v>2536</v>
      </c>
      <c r="F477" s="278" t="s">
        <v>1998</v>
      </c>
      <c r="G477" s="72">
        <v>220</v>
      </c>
      <c r="H477" s="72">
        <v>13.8</v>
      </c>
      <c r="I477" s="72">
        <v>0</v>
      </c>
      <c r="J477" s="72">
        <v>48.2</v>
      </c>
      <c r="K477" s="72"/>
      <c r="L477" s="72"/>
    </row>
    <row r="478" spans="2:12" ht="15" customHeight="1">
      <c r="B478" s="294"/>
      <c r="C478" s="71" t="s">
        <v>2537</v>
      </c>
      <c r="D478" s="278" t="s">
        <v>375</v>
      </c>
      <c r="E478" s="71" t="s">
        <v>2538</v>
      </c>
      <c r="F478" s="278" t="s">
        <v>2539</v>
      </c>
      <c r="G478" s="72">
        <v>500</v>
      </c>
      <c r="H478" s="72">
        <v>18</v>
      </c>
      <c r="I478" s="72"/>
      <c r="J478" s="72">
        <v>290</v>
      </c>
      <c r="K478" s="72"/>
      <c r="L478" s="72"/>
    </row>
    <row r="479" spans="2:12" ht="15" customHeight="1">
      <c r="B479" s="294"/>
      <c r="C479" s="71"/>
      <c r="D479" s="278"/>
      <c r="E479" s="71" t="s">
        <v>2540</v>
      </c>
      <c r="F479" s="278" t="s">
        <v>2539</v>
      </c>
      <c r="G479" s="72">
        <v>500</v>
      </c>
      <c r="H479" s="72">
        <v>18</v>
      </c>
      <c r="I479" s="72"/>
      <c r="J479" s="72">
        <v>290</v>
      </c>
      <c r="K479" s="72"/>
      <c r="L479" s="72"/>
    </row>
    <row r="480" spans="2:12" ht="15" customHeight="1">
      <c r="B480" s="294"/>
      <c r="C480" s="71"/>
      <c r="D480" s="278"/>
      <c r="E480" s="71" t="s">
        <v>2541</v>
      </c>
      <c r="F480" s="278" t="s">
        <v>2539</v>
      </c>
      <c r="G480" s="72">
        <v>500</v>
      </c>
      <c r="H480" s="72">
        <v>18</v>
      </c>
      <c r="I480" s="72"/>
      <c r="J480" s="72">
        <v>290</v>
      </c>
      <c r="K480" s="72"/>
      <c r="L480" s="72"/>
    </row>
    <row r="481" spans="2:12" ht="15" customHeight="1">
      <c r="B481" s="294"/>
      <c r="C481" s="71" t="s">
        <v>1096</v>
      </c>
      <c r="D481" s="278" t="s">
        <v>375</v>
      </c>
      <c r="E481" s="71" t="s">
        <v>2542</v>
      </c>
      <c r="F481" s="278" t="s">
        <v>1976</v>
      </c>
      <c r="G481" s="72">
        <v>220</v>
      </c>
      <c r="H481" s="72">
        <v>13.8</v>
      </c>
      <c r="I481" s="72"/>
      <c r="J481" s="72">
        <v>220</v>
      </c>
      <c r="K481" s="72">
        <v>103</v>
      </c>
      <c r="L481" s="72"/>
    </row>
    <row r="482" spans="2:12" ht="15" customHeight="1">
      <c r="B482" s="294"/>
      <c r="C482" s="71"/>
      <c r="D482" s="278"/>
      <c r="E482" s="71" t="s">
        <v>2543</v>
      </c>
      <c r="F482" s="278" t="s">
        <v>1976</v>
      </c>
      <c r="G482" s="72">
        <v>220</v>
      </c>
      <c r="H482" s="72">
        <v>13.8</v>
      </c>
      <c r="I482" s="72"/>
      <c r="J482" s="72">
        <v>221</v>
      </c>
      <c r="K482" s="72">
        <v>46</v>
      </c>
      <c r="L482" s="72"/>
    </row>
    <row r="483" spans="2:12" ht="15" customHeight="1">
      <c r="B483" s="295"/>
      <c r="C483" s="71" t="s">
        <v>2544</v>
      </c>
      <c r="D483" s="278" t="s">
        <v>375</v>
      </c>
      <c r="E483" s="71" t="s">
        <v>2545</v>
      </c>
      <c r="F483" s="278" t="s">
        <v>2546</v>
      </c>
      <c r="G483" s="72">
        <v>138</v>
      </c>
      <c r="H483" s="72">
        <v>22.9</v>
      </c>
      <c r="I483" s="72"/>
      <c r="J483" s="72">
        <v>50</v>
      </c>
      <c r="K483" s="72"/>
      <c r="L483" s="72"/>
    </row>
    <row r="484" spans="2:12" ht="15" customHeight="1">
      <c r="B484" s="294" t="s">
        <v>1108</v>
      </c>
      <c r="C484" s="71" t="s">
        <v>1110</v>
      </c>
      <c r="D484" s="278" t="s">
        <v>400</v>
      </c>
      <c r="E484" s="71" t="s">
        <v>2074</v>
      </c>
      <c r="F484" s="278" t="s">
        <v>2075</v>
      </c>
      <c r="G484" s="72">
        <v>220</v>
      </c>
      <c r="H484" s="72">
        <v>138</v>
      </c>
      <c r="I484" s="72">
        <v>0</v>
      </c>
      <c r="J484" s="72">
        <v>120</v>
      </c>
      <c r="K484" s="72"/>
      <c r="L484" s="72"/>
    </row>
    <row r="485" spans="2:12" ht="15" customHeight="1">
      <c r="B485" s="294"/>
      <c r="C485" s="71" t="s">
        <v>507</v>
      </c>
      <c r="D485" s="278" t="s">
        <v>400</v>
      </c>
      <c r="E485" s="71" t="s">
        <v>2547</v>
      </c>
      <c r="F485" s="278" t="s">
        <v>2548</v>
      </c>
      <c r="G485" s="72">
        <v>138</v>
      </c>
      <c r="H485" s="72">
        <v>66</v>
      </c>
      <c r="I485" s="72">
        <v>0</v>
      </c>
      <c r="J485" s="72">
        <v>20</v>
      </c>
      <c r="K485" s="72"/>
      <c r="L485" s="72"/>
    </row>
    <row r="486" spans="2:12" ht="15" customHeight="1">
      <c r="B486" s="294"/>
      <c r="C486" s="71"/>
      <c r="D486" s="278"/>
      <c r="E486" s="71" t="s">
        <v>2549</v>
      </c>
      <c r="F486" s="278" t="s">
        <v>2550</v>
      </c>
      <c r="G486" s="72">
        <v>66</v>
      </c>
      <c r="H486" s="72">
        <v>13.8</v>
      </c>
      <c r="I486" s="72">
        <v>0</v>
      </c>
      <c r="J486" s="72">
        <v>3</v>
      </c>
      <c r="K486" s="72"/>
      <c r="L486" s="72"/>
    </row>
    <row r="487" spans="2:12" ht="15" customHeight="1">
      <c r="B487" s="295" t="s">
        <v>1117</v>
      </c>
      <c r="C487" s="71" t="s">
        <v>1120</v>
      </c>
      <c r="D487" s="278" t="s">
        <v>375</v>
      </c>
      <c r="E487" s="71" t="s">
        <v>1949</v>
      </c>
      <c r="F487" s="278" t="s">
        <v>2551</v>
      </c>
      <c r="G487" s="72">
        <v>220</v>
      </c>
      <c r="H487" s="72">
        <v>138</v>
      </c>
      <c r="I487" s="72">
        <v>10</v>
      </c>
      <c r="J487" s="72">
        <v>50</v>
      </c>
      <c r="K487" s="72">
        <v>50</v>
      </c>
      <c r="L487" s="72">
        <v>0.38</v>
      </c>
    </row>
    <row r="488" spans="2:12" ht="15" customHeight="1">
      <c r="B488" s="294" t="s">
        <v>2552</v>
      </c>
      <c r="C488" s="71" t="s">
        <v>1859</v>
      </c>
      <c r="D488" s="278" t="s">
        <v>375</v>
      </c>
      <c r="E488" s="71" t="s">
        <v>2553</v>
      </c>
      <c r="F488" s="278" t="s">
        <v>2554</v>
      </c>
      <c r="G488" s="72">
        <v>500</v>
      </c>
      <c r="H488" s="72">
        <v>18</v>
      </c>
      <c r="I488" s="72"/>
      <c r="J488" s="72">
        <v>200</v>
      </c>
      <c r="K488" s="72"/>
      <c r="L488" s="72"/>
    </row>
    <row r="489" spans="2:12" ht="15" customHeight="1">
      <c r="B489" s="294"/>
      <c r="C489" s="71"/>
      <c r="D489" s="278"/>
      <c r="E489" s="71" t="s">
        <v>2555</v>
      </c>
      <c r="F489" s="278" t="s">
        <v>2554</v>
      </c>
      <c r="G489" s="72">
        <v>500</v>
      </c>
      <c r="H489" s="72">
        <v>18</v>
      </c>
      <c r="I489" s="72"/>
      <c r="J489" s="72">
        <v>200</v>
      </c>
      <c r="K489" s="72"/>
      <c r="L489" s="72"/>
    </row>
    <row r="490" spans="2:12" ht="15" customHeight="1">
      <c r="B490" s="294"/>
      <c r="C490" s="71"/>
      <c r="D490" s="278"/>
      <c r="E490" s="71" t="s">
        <v>2556</v>
      </c>
      <c r="F490" s="278" t="s">
        <v>2554</v>
      </c>
      <c r="G490" s="72">
        <v>500</v>
      </c>
      <c r="H490" s="72">
        <v>18</v>
      </c>
      <c r="I490" s="72"/>
      <c r="J490" s="72">
        <v>235</v>
      </c>
      <c r="K490" s="72"/>
      <c r="L490" s="72"/>
    </row>
    <row r="491" spans="2:12" ht="15" customHeight="1">
      <c r="B491" s="294" t="s">
        <v>3503</v>
      </c>
      <c r="C491" s="71" t="s">
        <v>2557</v>
      </c>
      <c r="D491" s="278" t="s">
        <v>375</v>
      </c>
      <c r="E491" s="71" t="s">
        <v>2558</v>
      </c>
      <c r="F491" s="278" t="s">
        <v>2559</v>
      </c>
      <c r="G491" s="72">
        <v>146</v>
      </c>
      <c r="H491" s="72">
        <v>33</v>
      </c>
      <c r="I491" s="72">
        <v>10</v>
      </c>
      <c r="J491" s="285">
        <v>105</v>
      </c>
      <c r="K491" s="72"/>
      <c r="L491" s="72"/>
    </row>
    <row r="492" spans="2:12" ht="15" customHeight="1">
      <c r="B492" s="294"/>
      <c r="C492" s="71"/>
      <c r="D492" s="278"/>
      <c r="E492" s="71" t="s">
        <v>2560</v>
      </c>
      <c r="F492" s="278" t="s">
        <v>2561</v>
      </c>
      <c r="G492" s="72">
        <v>33</v>
      </c>
      <c r="H492" s="72">
        <v>6.6</v>
      </c>
      <c r="I492" s="72"/>
      <c r="J492" s="285">
        <v>25</v>
      </c>
      <c r="K492" s="72"/>
      <c r="L492" s="72"/>
    </row>
    <row r="493" spans="2:12" ht="15" customHeight="1">
      <c r="B493" s="294"/>
      <c r="C493" s="71"/>
      <c r="D493" s="278"/>
      <c r="E493" s="71" t="s">
        <v>2562</v>
      </c>
      <c r="F493" s="278" t="s">
        <v>2561</v>
      </c>
      <c r="G493" s="72">
        <v>33</v>
      </c>
      <c r="H493" s="72">
        <v>6.6</v>
      </c>
      <c r="I493" s="72"/>
      <c r="J493" s="285">
        <v>25</v>
      </c>
      <c r="K493" s="72"/>
      <c r="L493" s="72"/>
    </row>
    <row r="494" spans="2:12" ht="15" customHeight="1">
      <c r="B494" s="294"/>
      <c r="C494" s="71"/>
      <c r="D494" s="278"/>
      <c r="E494" s="71" t="s">
        <v>2273</v>
      </c>
      <c r="F494" s="278" t="s">
        <v>2561</v>
      </c>
      <c r="G494" s="72">
        <v>33</v>
      </c>
      <c r="H494" s="72">
        <v>6.6</v>
      </c>
      <c r="I494" s="72"/>
      <c r="J494" s="285">
        <v>25</v>
      </c>
      <c r="K494" s="72"/>
      <c r="L494" s="72"/>
    </row>
    <row r="495" spans="2:12" ht="15" customHeight="1">
      <c r="B495" s="295" t="s">
        <v>551</v>
      </c>
      <c r="C495" s="71" t="s">
        <v>551</v>
      </c>
      <c r="D495" s="278" t="s">
        <v>375</v>
      </c>
      <c r="E495" s="71" t="s">
        <v>1945</v>
      </c>
      <c r="F495" s="278" t="s">
        <v>2149</v>
      </c>
      <c r="G495" s="72">
        <v>60</v>
      </c>
      <c r="H495" s="72">
        <v>22.9</v>
      </c>
      <c r="I495" s="72"/>
      <c r="J495" s="72">
        <v>12</v>
      </c>
      <c r="K495" s="72"/>
      <c r="L495" s="72"/>
    </row>
    <row r="496" spans="2:12" ht="15" customHeight="1">
      <c r="B496" s="295"/>
      <c r="C496" s="71"/>
      <c r="D496" s="278"/>
      <c r="E496" s="71" t="s">
        <v>1972</v>
      </c>
      <c r="F496" s="278" t="s">
        <v>2149</v>
      </c>
      <c r="G496" s="72">
        <v>60</v>
      </c>
      <c r="H496" s="72">
        <v>22.9</v>
      </c>
      <c r="I496" s="72"/>
      <c r="J496" s="72">
        <v>12</v>
      </c>
      <c r="K496" s="72"/>
      <c r="L496" s="72"/>
    </row>
    <row r="497" spans="2:12" ht="15" customHeight="1">
      <c r="B497" s="295" t="s">
        <v>3462</v>
      </c>
      <c r="C497" s="71" t="s">
        <v>3313</v>
      </c>
      <c r="D497" s="278" t="s">
        <v>375</v>
      </c>
      <c r="E497" s="71" t="s">
        <v>1957</v>
      </c>
      <c r="F497" s="278" t="s">
        <v>3314</v>
      </c>
      <c r="G497" s="72">
        <v>138</v>
      </c>
      <c r="H497" s="72">
        <v>22.9</v>
      </c>
      <c r="I497" s="72">
        <v>13.8</v>
      </c>
      <c r="J497" s="72">
        <v>40</v>
      </c>
      <c r="K497" s="72">
        <v>20</v>
      </c>
      <c r="L497" s="72">
        <v>24</v>
      </c>
    </row>
    <row r="498" spans="2:12" ht="15" customHeight="1">
      <c r="B498" s="294" t="s">
        <v>1132</v>
      </c>
      <c r="C498" s="71" t="s">
        <v>2563</v>
      </c>
      <c r="D498" s="278" t="s">
        <v>375</v>
      </c>
      <c r="E498" s="71" t="s">
        <v>2564</v>
      </c>
      <c r="F498" s="278" t="s">
        <v>2565</v>
      </c>
      <c r="G498" s="72">
        <v>66</v>
      </c>
      <c r="H498" s="72">
        <v>13.2</v>
      </c>
      <c r="I498" s="72">
        <v>0</v>
      </c>
      <c r="J498" s="72">
        <v>2.5</v>
      </c>
      <c r="K498" s="72">
        <v>2.5</v>
      </c>
      <c r="L498" s="72"/>
    </row>
    <row r="499" spans="2:12" ht="15" customHeight="1">
      <c r="B499" s="294"/>
      <c r="C499" s="71" t="s">
        <v>2566</v>
      </c>
      <c r="D499" s="278" t="s">
        <v>375</v>
      </c>
      <c r="E499" s="71" t="s">
        <v>2567</v>
      </c>
      <c r="F499" s="278" t="s">
        <v>2568</v>
      </c>
      <c r="G499" s="72">
        <v>60</v>
      </c>
      <c r="H499" s="72">
        <v>22.9</v>
      </c>
      <c r="I499" s="72">
        <v>10</v>
      </c>
      <c r="J499" s="72">
        <v>7</v>
      </c>
      <c r="K499" s="72">
        <v>7</v>
      </c>
      <c r="L499" s="72">
        <v>2</v>
      </c>
    </row>
    <row r="500" spans="2:12" ht="15" customHeight="1">
      <c r="B500" s="294"/>
      <c r="C500" s="71" t="s">
        <v>2569</v>
      </c>
      <c r="D500" s="278" t="s">
        <v>375</v>
      </c>
      <c r="E500" s="71" t="s">
        <v>2570</v>
      </c>
      <c r="F500" s="278" t="s">
        <v>2443</v>
      </c>
      <c r="G500" s="72">
        <v>60</v>
      </c>
      <c r="H500" s="72">
        <v>10</v>
      </c>
      <c r="I500" s="72">
        <v>0</v>
      </c>
      <c r="J500" s="72">
        <v>25</v>
      </c>
      <c r="K500" s="72"/>
      <c r="L500" s="72"/>
    </row>
    <row r="501" spans="2:12" ht="15" customHeight="1">
      <c r="B501" s="294"/>
      <c r="C501" s="71" t="s">
        <v>2571</v>
      </c>
      <c r="D501" s="278" t="s">
        <v>375</v>
      </c>
      <c r="E501" s="71" t="s">
        <v>2572</v>
      </c>
      <c r="F501" s="278" t="s">
        <v>2573</v>
      </c>
      <c r="G501" s="72">
        <v>33</v>
      </c>
      <c r="H501" s="72">
        <v>10.5</v>
      </c>
      <c r="I501" s="72">
        <v>0</v>
      </c>
      <c r="J501" s="72">
        <v>2</v>
      </c>
      <c r="K501" s="72">
        <v>2</v>
      </c>
      <c r="L501" s="72"/>
    </row>
    <row r="502" spans="2:12" ht="15" customHeight="1">
      <c r="B502" s="294"/>
      <c r="C502" s="71" t="s">
        <v>2574</v>
      </c>
      <c r="D502" s="278" t="s">
        <v>375</v>
      </c>
      <c r="E502" s="71" t="s">
        <v>2575</v>
      </c>
      <c r="F502" s="278" t="s">
        <v>2576</v>
      </c>
      <c r="G502" s="72">
        <v>34.5</v>
      </c>
      <c r="H502" s="72">
        <v>13.8</v>
      </c>
      <c r="I502" s="72">
        <v>0</v>
      </c>
      <c r="J502" s="72">
        <v>7</v>
      </c>
      <c r="K502" s="72">
        <v>7</v>
      </c>
      <c r="L502" s="72"/>
    </row>
    <row r="503" spans="2:12" ht="15" customHeight="1">
      <c r="B503" s="294"/>
      <c r="C503" s="71" t="s">
        <v>2577</v>
      </c>
      <c r="D503" s="278" t="s">
        <v>375</v>
      </c>
      <c r="E503" s="71" t="s">
        <v>2578</v>
      </c>
      <c r="F503" s="278" t="s">
        <v>2579</v>
      </c>
      <c r="G503" s="72">
        <v>138</v>
      </c>
      <c r="H503" s="72">
        <v>10</v>
      </c>
      <c r="I503" s="72">
        <v>0</v>
      </c>
      <c r="J503" s="72">
        <v>10</v>
      </c>
      <c r="K503" s="72"/>
      <c r="L503" s="72"/>
    </row>
    <row r="504" spans="2:12" ht="15" customHeight="1">
      <c r="B504" s="294"/>
      <c r="C504" s="71"/>
      <c r="D504" s="278"/>
      <c r="E504" s="71" t="s">
        <v>2580</v>
      </c>
      <c r="F504" s="278" t="s">
        <v>2092</v>
      </c>
      <c r="G504" s="72">
        <v>138</v>
      </c>
      <c r="H504" s="72">
        <v>22.9</v>
      </c>
      <c r="I504" s="72">
        <v>10</v>
      </c>
      <c r="J504" s="72">
        <v>15</v>
      </c>
      <c r="K504" s="72">
        <v>7.5</v>
      </c>
      <c r="L504" s="72">
        <v>8.75</v>
      </c>
    </row>
    <row r="505" spans="2:12" ht="15" customHeight="1">
      <c r="B505" s="294"/>
      <c r="C505" s="71" t="s">
        <v>3504</v>
      </c>
      <c r="D505" s="278" t="s">
        <v>375</v>
      </c>
      <c r="E505" s="71" t="s">
        <v>2581</v>
      </c>
      <c r="F505" s="278" t="s">
        <v>2582</v>
      </c>
      <c r="G505" s="72">
        <v>60</v>
      </c>
      <c r="H505" s="72">
        <v>23</v>
      </c>
      <c r="I505" s="72">
        <v>0</v>
      </c>
      <c r="J505" s="72">
        <v>7</v>
      </c>
      <c r="K505" s="72">
        <v>7</v>
      </c>
      <c r="L505" s="72"/>
    </row>
    <row r="506" spans="2:12" ht="15" customHeight="1">
      <c r="B506" s="294"/>
      <c r="C506" s="71" t="s">
        <v>2583</v>
      </c>
      <c r="D506" s="278" t="s">
        <v>375</v>
      </c>
      <c r="E506" s="71" t="s">
        <v>2584</v>
      </c>
      <c r="F506" s="278" t="s">
        <v>2039</v>
      </c>
      <c r="G506" s="72">
        <v>33</v>
      </c>
      <c r="H506" s="72">
        <v>13.8</v>
      </c>
      <c r="I506" s="72">
        <v>0</v>
      </c>
      <c r="J506" s="72">
        <v>4</v>
      </c>
      <c r="K506" s="72">
        <v>4</v>
      </c>
      <c r="L506" s="72"/>
    </row>
    <row r="507" spans="2:12" ht="15" customHeight="1">
      <c r="B507" s="294"/>
      <c r="C507" s="71" t="s">
        <v>2585</v>
      </c>
      <c r="D507" s="278" t="s">
        <v>375</v>
      </c>
      <c r="E507" s="71" t="s">
        <v>2586</v>
      </c>
      <c r="F507" s="278" t="s">
        <v>2587</v>
      </c>
      <c r="G507" s="72">
        <v>58</v>
      </c>
      <c r="H507" s="72">
        <v>22.9</v>
      </c>
      <c r="I507" s="72">
        <v>10</v>
      </c>
      <c r="J507" s="72">
        <v>7</v>
      </c>
      <c r="K507" s="72">
        <v>7</v>
      </c>
      <c r="L507" s="72">
        <v>2</v>
      </c>
    </row>
    <row r="508" spans="2:12" ht="15" customHeight="1">
      <c r="B508" s="294"/>
      <c r="C508" s="71" t="s">
        <v>2588</v>
      </c>
      <c r="D508" s="278" t="s">
        <v>375</v>
      </c>
      <c r="E508" s="71" t="s">
        <v>2589</v>
      </c>
      <c r="F508" s="278" t="s">
        <v>2590</v>
      </c>
      <c r="G508" s="72">
        <v>138</v>
      </c>
      <c r="H508" s="72">
        <v>13.8</v>
      </c>
      <c r="I508" s="72">
        <v>0</v>
      </c>
      <c r="J508" s="72">
        <v>0</v>
      </c>
      <c r="K508" s="72">
        <v>0</v>
      </c>
      <c r="L508" s="72"/>
    </row>
    <row r="509" spans="2:12" ht="15" customHeight="1">
      <c r="B509" s="294"/>
      <c r="C509" s="71"/>
      <c r="D509" s="278"/>
      <c r="E509" s="71" t="s">
        <v>2591</v>
      </c>
      <c r="F509" s="278" t="s">
        <v>2590</v>
      </c>
      <c r="G509" s="72">
        <v>138</v>
      </c>
      <c r="H509" s="72">
        <v>13.8</v>
      </c>
      <c r="I509" s="72">
        <v>0</v>
      </c>
      <c r="J509" s="72">
        <v>0</v>
      </c>
      <c r="K509" s="72">
        <v>0</v>
      </c>
      <c r="L509" s="72"/>
    </row>
    <row r="510" spans="2:12" ht="15" customHeight="1">
      <c r="B510" s="294"/>
      <c r="C510" s="71" t="s">
        <v>2592</v>
      </c>
      <c r="D510" s="278" t="s">
        <v>375</v>
      </c>
      <c r="E510" s="71" t="s">
        <v>2593</v>
      </c>
      <c r="F510" s="278" t="s">
        <v>2043</v>
      </c>
      <c r="G510" s="72">
        <v>138</v>
      </c>
      <c r="H510" s="72">
        <v>13.8</v>
      </c>
      <c r="I510" s="72">
        <v>0</v>
      </c>
      <c r="J510" s="72">
        <v>21</v>
      </c>
      <c r="K510" s="72">
        <v>21</v>
      </c>
      <c r="L510" s="72"/>
    </row>
    <row r="511" spans="2:12" ht="15" customHeight="1">
      <c r="B511" s="294"/>
      <c r="C511" s="71" t="s">
        <v>2594</v>
      </c>
      <c r="D511" s="278" t="s">
        <v>375</v>
      </c>
      <c r="E511" s="71" t="s">
        <v>2595</v>
      </c>
      <c r="F511" s="278" t="s">
        <v>2596</v>
      </c>
      <c r="G511" s="72">
        <v>138</v>
      </c>
      <c r="H511" s="72">
        <v>66</v>
      </c>
      <c r="I511" s="72">
        <v>13.8</v>
      </c>
      <c r="J511" s="72">
        <v>31</v>
      </c>
      <c r="K511" s="72">
        <v>18</v>
      </c>
      <c r="L511" s="72">
        <v>13</v>
      </c>
    </row>
    <row r="512" spans="2:12" ht="15" customHeight="1">
      <c r="B512" s="294"/>
      <c r="C512" s="71"/>
      <c r="D512" s="278"/>
      <c r="E512" s="71" t="s">
        <v>2597</v>
      </c>
      <c r="F512" s="278" t="s">
        <v>2596</v>
      </c>
      <c r="G512" s="72">
        <v>138</v>
      </c>
      <c r="H512" s="72">
        <v>22.9</v>
      </c>
      <c r="I512" s="72">
        <v>13.8</v>
      </c>
      <c r="J512" s="72">
        <v>30</v>
      </c>
      <c r="K512" s="72">
        <v>12</v>
      </c>
      <c r="L512" s="72">
        <v>22</v>
      </c>
    </row>
    <row r="513" spans="2:12" ht="15" customHeight="1">
      <c r="B513" s="294"/>
      <c r="C513" s="71" t="s">
        <v>2598</v>
      </c>
      <c r="D513" s="278" t="s">
        <v>375</v>
      </c>
      <c r="E513" s="71" t="s">
        <v>2599</v>
      </c>
      <c r="F513" s="278" t="s">
        <v>2600</v>
      </c>
      <c r="G513" s="72">
        <v>10</v>
      </c>
      <c r="H513" s="72">
        <v>34.5</v>
      </c>
      <c r="I513" s="72">
        <v>0</v>
      </c>
      <c r="J513" s="72">
        <v>10</v>
      </c>
      <c r="K513" s="72">
        <v>10</v>
      </c>
      <c r="L513" s="72"/>
    </row>
    <row r="514" spans="2:12" ht="15" customHeight="1">
      <c r="B514" s="294"/>
      <c r="C514" s="71" t="s">
        <v>2601</v>
      </c>
      <c r="D514" s="278" t="s">
        <v>375</v>
      </c>
      <c r="E514" s="71" t="s">
        <v>2602</v>
      </c>
      <c r="F514" s="278" t="s">
        <v>2576</v>
      </c>
      <c r="G514" s="72">
        <v>34.5</v>
      </c>
      <c r="H514" s="72">
        <v>10</v>
      </c>
      <c r="I514" s="72">
        <v>0</v>
      </c>
      <c r="J514" s="72">
        <v>10</v>
      </c>
      <c r="K514" s="72">
        <v>10</v>
      </c>
      <c r="L514" s="72"/>
    </row>
    <row r="515" spans="2:12" ht="15" customHeight="1">
      <c r="B515" s="294"/>
      <c r="C515" s="71" t="s">
        <v>2603</v>
      </c>
      <c r="D515" s="278" t="s">
        <v>375</v>
      </c>
      <c r="E515" s="71" t="s">
        <v>2604</v>
      </c>
      <c r="F515" s="278" t="s">
        <v>2390</v>
      </c>
      <c r="G515" s="72">
        <v>62</v>
      </c>
      <c r="H515" s="72">
        <v>22.9</v>
      </c>
      <c r="I515" s="72">
        <v>10</v>
      </c>
      <c r="J515" s="72">
        <v>10</v>
      </c>
      <c r="K515" s="72">
        <v>4</v>
      </c>
      <c r="L515" s="72">
        <v>7</v>
      </c>
    </row>
    <row r="516" spans="2:12" ht="15" customHeight="1">
      <c r="B516" s="294"/>
      <c r="C516" s="71" t="s">
        <v>2605</v>
      </c>
      <c r="D516" s="278" t="s">
        <v>375</v>
      </c>
      <c r="E516" s="71" t="s">
        <v>2606</v>
      </c>
      <c r="F516" s="278" t="s">
        <v>2607</v>
      </c>
      <c r="G516" s="72">
        <v>33</v>
      </c>
      <c r="H516" s="72">
        <v>13.8</v>
      </c>
      <c r="I516" s="72">
        <v>0</v>
      </c>
      <c r="J516" s="72">
        <v>3</v>
      </c>
      <c r="K516" s="72">
        <v>1.25</v>
      </c>
      <c r="L516" s="72"/>
    </row>
    <row r="517" spans="2:12" ht="15" customHeight="1">
      <c r="B517" s="294"/>
      <c r="C517" s="71" t="s">
        <v>2608</v>
      </c>
      <c r="D517" s="278" t="s">
        <v>375</v>
      </c>
      <c r="E517" s="71" t="s">
        <v>2609</v>
      </c>
      <c r="F517" s="278" t="s">
        <v>2565</v>
      </c>
      <c r="G517" s="72">
        <v>66</v>
      </c>
      <c r="H517" s="72">
        <v>13.8</v>
      </c>
      <c r="I517" s="72">
        <v>0</v>
      </c>
      <c r="J517" s="72">
        <v>3</v>
      </c>
      <c r="K517" s="72">
        <v>3</v>
      </c>
      <c r="L517" s="72"/>
    </row>
    <row r="518" spans="2:12" ht="15" customHeight="1">
      <c r="B518" s="294"/>
      <c r="C518" s="71" t="s">
        <v>2610</v>
      </c>
      <c r="D518" s="278" t="s">
        <v>375</v>
      </c>
      <c r="E518" s="71" t="s">
        <v>2611</v>
      </c>
      <c r="F518" s="278" t="s">
        <v>2612</v>
      </c>
      <c r="G518" s="72">
        <v>34.5</v>
      </c>
      <c r="H518" s="72">
        <v>10.5</v>
      </c>
      <c r="I518" s="72">
        <v>0</v>
      </c>
      <c r="J518" s="72">
        <v>12</v>
      </c>
      <c r="K518" s="72">
        <v>12</v>
      </c>
      <c r="L518" s="72"/>
    </row>
    <row r="519" spans="2:12" ht="15" customHeight="1">
      <c r="B519" s="294"/>
      <c r="C519" s="71" t="s">
        <v>2613</v>
      </c>
      <c r="D519" s="278" t="s">
        <v>375</v>
      </c>
      <c r="E519" s="71" t="s">
        <v>2614</v>
      </c>
      <c r="F519" s="278" t="s">
        <v>2612</v>
      </c>
      <c r="G519" s="72">
        <v>34.5</v>
      </c>
      <c r="H519" s="72">
        <v>10.5</v>
      </c>
      <c r="I519" s="72">
        <v>0</v>
      </c>
      <c r="J519" s="72">
        <v>3</v>
      </c>
      <c r="K519" s="72">
        <v>3</v>
      </c>
      <c r="L519" s="72"/>
    </row>
    <row r="520" spans="2:12">
      <c r="B520" s="294"/>
      <c r="C520" s="71" t="s">
        <v>2615</v>
      </c>
      <c r="D520" s="278" t="s">
        <v>375</v>
      </c>
      <c r="E520" s="71" t="s">
        <v>2616</v>
      </c>
      <c r="F520" s="278" t="s">
        <v>2617</v>
      </c>
      <c r="G520" s="72">
        <v>138</v>
      </c>
      <c r="H520" s="72">
        <v>33</v>
      </c>
      <c r="I520" s="72">
        <v>0</v>
      </c>
      <c r="J520" s="72">
        <v>12</v>
      </c>
      <c r="K520" s="72">
        <v>12</v>
      </c>
      <c r="L520" s="72">
        <v>4.2</v>
      </c>
    </row>
    <row r="521" spans="2:12">
      <c r="B521" s="294"/>
      <c r="C521" s="71" t="s">
        <v>1196</v>
      </c>
      <c r="D521" s="278" t="s">
        <v>375</v>
      </c>
      <c r="E521" s="71" t="s">
        <v>2618</v>
      </c>
      <c r="F521" s="278" t="s">
        <v>2005</v>
      </c>
      <c r="G521" s="72">
        <v>60</v>
      </c>
      <c r="H521" s="72">
        <v>22.9</v>
      </c>
      <c r="I521" s="72">
        <v>10</v>
      </c>
      <c r="J521" s="72">
        <v>30</v>
      </c>
      <c r="K521" s="72">
        <v>5</v>
      </c>
      <c r="L521" s="72">
        <v>28</v>
      </c>
    </row>
    <row r="522" spans="2:12" ht="15" customHeight="1">
      <c r="B522" s="294"/>
      <c r="C522" s="71" t="s">
        <v>2619</v>
      </c>
      <c r="D522" s="278" t="s">
        <v>375</v>
      </c>
      <c r="E522" s="71" t="s">
        <v>2620</v>
      </c>
      <c r="F522" s="278" t="s">
        <v>2043</v>
      </c>
      <c r="G522" s="72">
        <v>138</v>
      </c>
      <c r="H522" s="72">
        <v>13.8</v>
      </c>
      <c r="I522" s="72">
        <v>0</v>
      </c>
      <c r="J522" s="72">
        <v>5</v>
      </c>
      <c r="K522" s="72">
        <v>5</v>
      </c>
      <c r="L522" s="72"/>
    </row>
    <row r="523" spans="2:12" ht="15" customHeight="1">
      <c r="B523" s="294"/>
      <c r="C523" s="71"/>
      <c r="D523" s="278"/>
      <c r="E523" s="71" t="s">
        <v>2621</v>
      </c>
      <c r="F523" s="278" t="s">
        <v>2622</v>
      </c>
      <c r="G523" s="72">
        <v>138</v>
      </c>
      <c r="H523" s="72">
        <v>22.9</v>
      </c>
      <c r="I523" s="72">
        <v>13.8</v>
      </c>
      <c r="J523" s="72">
        <v>15</v>
      </c>
      <c r="K523" s="72">
        <v>7</v>
      </c>
      <c r="L523" s="72">
        <v>10</v>
      </c>
    </row>
    <row r="524" spans="2:12" ht="15" customHeight="1">
      <c r="B524" s="294"/>
      <c r="C524" s="71" t="s">
        <v>2623</v>
      </c>
      <c r="D524" s="278" t="s">
        <v>375</v>
      </c>
      <c r="E524" s="71" t="s">
        <v>2624</v>
      </c>
      <c r="F524" s="278" t="s">
        <v>2607</v>
      </c>
      <c r="G524" s="72">
        <v>33</v>
      </c>
      <c r="H524" s="72">
        <v>13.8</v>
      </c>
      <c r="I524" s="72">
        <v>0</v>
      </c>
      <c r="J524" s="72">
        <v>2</v>
      </c>
      <c r="K524" s="72">
        <v>2</v>
      </c>
      <c r="L524" s="72"/>
    </row>
    <row r="525" spans="2:12" ht="15" customHeight="1">
      <c r="B525" s="294"/>
      <c r="C525" s="71" t="s">
        <v>2625</v>
      </c>
      <c r="D525" s="278" t="s">
        <v>375</v>
      </c>
      <c r="E525" s="71" t="s">
        <v>2626</v>
      </c>
      <c r="F525" s="278" t="s">
        <v>2443</v>
      </c>
      <c r="G525" s="72">
        <v>60</v>
      </c>
      <c r="H525" s="72">
        <v>10</v>
      </c>
      <c r="I525" s="72">
        <v>0</v>
      </c>
      <c r="J525" s="72">
        <v>25</v>
      </c>
      <c r="K525" s="72"/>
      <c r="L525" s="72"/>
    </row>
    <row r="526" spans="2:12" ht="15" customHeight="1">
      <c r="B526" s="294"/>
      <c r="C526" s="71" t="s">
        <v>3505</v>
      </c>
      <c r="D526" s="278" t="s">
        <v>375</v>
      </c>
      <c r="E526" s="71" t="s">
        <v>2627</v>
      </c>
      <c r="F526" s="278" t="s">
        <v>2612</v>
      </c>
      <c r="G526" s="72">
        <v>34.5</v>
      </c>
      <c r="H526" s="72">
        <v>10.5</v>
      </c>
      <c r="I526" s="72">
        <v>0</v>
      </c>
      <c r="J526" s="72">
        <v>4</v>
      </c>
      <c r="K526" s="72">
        <v>4</v>
      </c>
      <c r="L526" s="72"/>
    </row>
    <row r="527" spans="2:12" ht="15" customHeight="1">
      <c r="B527" s="294"/>
      <c r="C527" s="71" t="s">
        <v>2628</v>
      </c>
      <c r="D527" s="278" t="s">
        <v>375</v>
      </c>
      <c r="E527" s="71" t="s">
        <v>2629</v>
      </c>
      <c r="F527" s="278" t="s">
        <v>2630</v>
      </c>
      <c r="G527" s="72">
        <v>66</v>
      </c>
      <c r="H527" s="72">
        <v>22.9</v>
      </c>
      <c r="I527" s="72">
        <v>10</v>
      </c>
      <c r="J527" s="72">
        <v>7</v>
      </c>
      <c r="K527" s="72">
        <v>7</v>
      </c>
      <c r="L527" s="72">
        <v>2</v>
      </c>
    </row>
    <row r="528" spans="2:12" ht="15" customHeight="1">
      <c r="B528" s="294"/>
      <c r="C528" s="71" t="s">
        <v>2631</v>
      </c>
      <c r="D528" s="278" t="s">
        <v>375</v>
      </c>
      <c r="E528" s="71" t="s">
        <v>2632</v>
      </c>
      <c r="F528" s="278" t="s">
        <v>2633</v>
      </c>
      <c r="G528" s="72">
        <v>66</v>
      </c>
      <c r="H528" s="72">
        <v>13.8</v>
      </c>
      <c r="I528" s="72">
        <v>10</v>
      </c>
      <c r="J528" s="72">
        <v>18</v>
      </c>
      <c r="K528" s="72">
        <v>18</v>
      </c>
      <c r="L528" s="72">
        <v>6</v>
      </c>
    </row>
    <row r="529" spans="2:12" ht="15" customHeight="1">
      <c r="B529" s="294"/>
      <c r="C529" s="71" t="s">
        <v>2634</v>
      </c>
      <c r="D529" s="278" t="s">
        <v>375</v>
      </c>
      <c r="E529" s="71" t="s">
        <v>2635</v>
      </c>
      <c r="F529" s="278" t="s">
        <v>1994</v>
      </c>
      <c r="G529" s="72">
        <v>60</v>
      </c>
      <c r="H529" s="72">
        <v>22.9</v>
      </c>
      <c r="I529" s="72">
        <v>0</v>
      </c>
      <c r="J529" s="72">
        <v>5</v>
      </c>
      <c r="K529" s="72"/>
      <c r="L529" s="72"/>
    </row>
    <row r="530" spans="2:12" ht="15" customHeight="1">
      <c r="B530" s="294"/>
      <c r="C530" s="71" t="s">
        <v>2636</v>
      </c>
      <c r="D530" s="278" t="s">
        <v>375</v>
      </c>
      <c r="E530" s="71" t="s">
        <v>2637</v>
      </c>
      <c r="F530" s="278" t="s">
        <v>2638</v>
      </c>
      <c r="G530" s="72">
        <v>138</v>
      </c>
      <c r="H530" s="72">
        <v>10</v>
      </c>
      <c r="I530" s="72">
        <v>0</v>
      </c>
      <c r="J530" s="72">
        <v>20</v>
      </c>
      <c r="K530" s="72">
        <v>20</v>
      </c>
      <c r="L530" s="72"/>
    </row>
    <row r="531" spans="2:12" ht="15" customHeight="1">
      <c r="B531" s="294"/>
      <c r="C531" s="71"/>
      <c r="D531" s="278"/>
      <c r="E531" s="71" t="s">
        <v>2639</v>
      </c>
      <c r="F531" s="278" t="s">
        <v>2640</v>
      </c>
      <c r="G531" s="72">
        <v>138</v>
      </c>
      <c r="H531" s="72">
        <v>24</v>
      </c>
      <c r="I531" s="72">
        <v>10.7</v>
      </c>
      <c r="J531" s="72">
        <v>60</v>
      </c>
      <c r="K531" s="72">
        <v>18</v>
      </c>
      <c r="L531" s="72">
        <v>54</v>
      </c>
    </row>
    <row r="532" spans="2:12" ht="15" customHeight="1">
      <c r="B532" s="294"/>
      <c r="C532" s="71" t="s">
        <v>2641</v>
      </c>
      <c r="D532" s="278" t="s">
        <v>375</v>
      </c>
      <c r="E532" s="71" t="s">
        <v>2642</v>
      </c>
      <c r="F532" s="278" t="s">
        <v>2206</v>
      </c>
      <c r="G532" s="72">
        <v>33</v>
      </c>
      <c r="H532" s="72">
        <v>10</v>
      </c>
      <c r="I532" s="72">
        <v>0</v>
      </c>
      <c r="J532" s="72">
        <v>0.71</v>
      </c>
      <c r="K532" s="72"/>
      <c r="L532" s="72"/>
    </row>
    <row r="533" spans="2:12" ht="15" customHeight="1">
      <c r="B533" s="294"/>
      <c r="C533" s="71" t="s">
        <v>2643</v>
      </c>
      <c r="D533" s="278" t="s">
        <v>375</v>
      </c>
      <c r="E533" s="71" t="s">
        <v>2644</v>
      </c>
      <c r="F533" s="278" t="s">
        <v>2645</v>
      </c>
      <c r="G533" s="72">
        <v>10</v>
      </c>
      <c r="H533" s="72">
        <v>33</v>
      </c>
      <c r="I533" s="72">
        <v>0</v>
      </c>
      <c r="J533" s="72">
        <v>6</v>
      </c>
      <c r="K533" s="72">
        <v>6</v>
      </c>
      <c r="L533" s="72">
        <v>3</v>
      </c>
    </row>
    <row r="534" spans="2:12" ht="15" customHeight="1">
      <c r="B534" s="294"/>
      <c r="C534" s="71" t="s">
        <v>2646</v>
      </c>
      <c r="D534" s="278" t="s">
        <v>375</v>
      </c>
      <c r="E534" s="71" t="s">
        <v>2647</v>
      </c>
      <c r="F534" s="278" t="s">
        <v>2612</v>
      </c>
      <c r="G534" s="72">
        <v>34.5</v>
      </c>
      <c r="H534" s="72">
        <v>10.5</v>
      </c>
      <c r="I534" s="72">
        <v>0</v>
      </c>
      <c r="J534" s="72">
        <v>3</v>
      </c>
      <c r="K534" s="72">
        <v>3</v>
      </c>
      <c r="L534" s="72"/>
    </row>
    <row r="535" spans="2:12" ht="15" customHeight="1">
      <c r="B535" s="294"/>
      <c r="C535" s="71" t="s">
        <v>2648</v>
      </c>
      <c r="D535" s="278" t="s">
        <v>375</v>
      </c>
      <c r="E535" s="71" t="s">
        <v>2649</v>
      </c>
      <c r="F535" s="278" t="s">
        <v>2043</v>
      </c>
      <c r="G535" s="72">
        <v>138</v>
      </c>
      <c r="H535" s="72">
        <v>13.8</v>
      </c>
      <c r="I535" s="72">
        <v>0</v>
      </c>
      <c r="J535" s="72">
        <v>5</v>
      </c>
      <c r="K535" s="72"/>
      <c r="L535" s="72"/>
    </row>
    <row r="536" spans="2:12" ht="15" customHeight="1">
      <c r="B536" s="294"/>
      <c r="C536" s="71" t="s">
        <v>2650</v>
      </c>
      <c r="D536" s="278" t="s">
        <v>375</v>
      </c>
      <c r="E536" s="71" t="s">
        <v>2651</v>
      </c>
      <c r="F536" s="278" t="s">
        <v>2568</v>
      </c>
      <c r="G536" s="72">
        <v>60</v>
      </c>
      <c r="H536" s="72">
        <v>22.9</v>
      </c>
      <c r="I536" s="72">
        <v>10</v>
      </c>
      <c r="J536" s="72">
        <v>3</v>
      </c>
      <c r="K536" s="72">
        <v>3</v>
      </c>
      <c r="L536" s="72">
        <v>1.5</v>
      </c>
    </row>
    <row r="537" spans="2:12" ht="15" customHeight="1">
      <c r="B537" s="294"/>
      <c r="C537" s="71" t="s">
        <v>2652</v>
      </c>
      <c r="D537" s="278" t="s">
        <v>375</v>
      </c>
      <c r="E537" s="71" t="s">
        <v>2653</v>
      </c>
      <c r="F537" s="278" t="s">
        <v>2622</v>
      </c>
      <c r="G537" s="72">
        <v>138</v>
      </c>
      <c r="H537" s="72">
        <v>22.9</v>
      </c>
      <c r="I537" s="72">
        <v>13.8</v>
      </c>
      <c r="J537" s="72">
        <v>25</v>
      </c>
      <c r="K537" s="72">
        <v>18</v>
      </c>
      <c r="L537" s="72">
        <v>13</v>
      </c>
    </row>
    <row r="538" spans="2:12" ht="15" customHeight="1">
      <c r="B538" s="294"/>
      <c r="C538" s="71" t="s">
        <v>2654</v>
      </c>
      <c r="D538" s="278" t="s">
        <v>375</v>
      </c>
      <c r="E538" s="71" t="s">
        <v>2655</v>
      </c>
      <c r="F538" s="278" t="s">
        <v>2656</v>
      </c>
      <c r="G538" s="72">
        <v>138</v>
      </c>
      <c r="H538" s="72">
        <v>34.5</v>
      </c>
      <c r="I538" s="72">
        <v>13.8</v>
      </c>
      <c r="J538" s="72">
        <v>30</v>
      </c>
      <c r="K538" s="72">
        <v>30</v>
      </c>
      <c r="L538" s="72">
        <v>18</v>
      </c>
    </row>
    <row r="539" spans="2:12" ht="15" customHeight="1">
      <c r="B539" s="294"/>
      <c r="C539" s="71" t="s">
        <v>2657</v>
      </c>
      <c r="D539" s="278" t="s">
        <v>375</v>
      </c>
      <c r="E539" s="71" t="s">
        <v>2658</v>
      </c>
      <c r="F539" s="278" t="s">
        <v>2565</v>
      </c>
      <c r="G539" s="72">
        <v>66</v>
      </c>
      <c r="H539" s="72">
        <v>13.8</v>
      </c>
      <c r="I539" s="72">
        <v>0</v>
      </c>
      <c r="J539" s="72">
        <v>5</v>
      </c>
      <c r="K539" s="72">
        <v>5</v>
      </c>
      <c r="L539" s="72"/>
    </row>
    <row r="540" spans="2:12" ht="15" customHeight="1">
      <c r="B540" s="294"/>
      <c r="C540" s="71" t="s">
        <v>2659</v>
      </c>
      <c r="D540" s="278" t="s">
        <v>375</v>
      </c>
      <c r="E540" s="71" t="s">
        <v>2660</v>
      </c>
      <c r="F540" s="278" t="s">
        <v>2661</v>
      </c>
      <c r="G540" s="72">
        <v>138</v>
      </c>
      <c r="H540" s="72">
        <v>60</v>
      </c>
      <c r="I540" s="72">
        <v>0</v>
      </c>
      <c r="J540" s="72">
        <v>8</v>
      </c>
      <c r="K540" s="72">
        <v>5</v>
      </c>
      <c r="L540" s="72">
        <v>4</v>
      </c>
    </row>
    <row r="541" spans="2:12" ht="15" customHeight="1">
      <c r="B541" s="294"/>
      <c r="C541" s="71" t="s">
        <v>2662</v>
      </c>
      <c r="D541" s="278" t="s">
        <v>375</v>
      </c>
      <c r="E541" s="71" t="s">
        <v>2663</v>
      </c>
      <c r="F541" s="278" t="s">
        <v>2664</v>
      </c>
      <c r="G541" s="72">
        <v>138</v>
      </c>
      <c r="H541" s="72">
        <v>22.9</v>
      </c>
      <c r="I541" s="72">
        <v>0</v>
      </c>
      <c r="J541" s="72">
        <v>7</v>
      </c>
      <c r="K541" s="72"/>
      <c r="L541" s="72"/>
    </row>
    <row r="542" spans="2:12" ht="15" customHeight="1">
      <c r="B542" s="294"/>
      <c r="C542" s="71" t="s">
        <v>2665</v>
      </c>
      <c r="D542" s="278" t="s">
        <v>375</v>
      </c>
      <c r="E542" s="71" t="s">
        <v>2666</v>
      </c>
      <c r="F542" s="278" t="s">
        <v>2667</v>
      </c>
      <c r="G542" s="72">
        <v>66</v>
      </c>
      <c r="H542" s="72">
        <v>22.9</v>
      </c>
      <c r="I542" s="72">
        <v>13.8</v>
      </c>
      <c r="J542" s="72">
        <v>20</v>
      </c>
      <c r="K542" s="72">
        <v>16</v>
      </c>
      <c r="L542" s="72">
        <v>8</v>
      </c>
    </row>
    <row r="543" spans="2:12" ht="15" customHeight="1">
      <c r="B543" s="294"/>
      <c r="C543" s="71" t="s">
        <v>2668</v>
      </c>
      <c r="D543" s="278" t="s">
        <v>375</v>
      </c>
      <c r="E543" s="71" t="s">
        <v>2669</v>
      </c>
      <c r="F543" s="278" t="s">
        <v>2043</v>
      </c>
      <c r="G543" s="72">
        <v>138</v>
      </c>
      <c r="H543" s="72">
        <v>13.8</v>
      </c>
      <c r="I543" s="72">
        <v>0</v>
      </c>
      <c r="J543" s="72">
        <v>30</v>
      </c>
      <c r="K543" s="72">
        <v>30</v>
      </c>
      <c r="L543" s="72"/>
    </row>
    <row r="544" spans="2:12" ht="15" customHeight="1">
      <c r="B544" s="294"/>
      <c r="C544" s="71"/>
      <c r="D544" s="278"/>
      <c r="E544" s="71" t="s">
        <v>2670</v>
      </c>
      <c r="F544" s="278" t="s">
        <v>2043</v>
      </c>
      <c r="G544" s="72">
        <v>138</v>
      </c>
      <c r="H544" s="72">
        <v>13.8</v>
      </c>
      <c r="I544" s="72"/>
      <c r="J544" s="72">
        <v>12</v>
      </c>
      <c r="K544" s="72"/>
      <c r="L544" s="72"/>
    </row>
    <row r="545" spans="2:12" ht="15" customHeight="1">
      <c r="B545" s="294"/>
      <c r="C545" s="71" t="s">
        <v>2671</v>
      </c>
      <c r="D545" s="278" t="s">
        <v>375</v>
      </c>
      <c r="E545" s="71" t="s">
        <v>2672</v>
      </c>
      <c r="F545" s="278" t="s">
        <v>2673</v>
      </c>
      <c r="G545" s="72">
        <v>33</v>
      </c>
      <c r="H545" s="72">
        <v>10</v>
      </c>
      <c r="I545" s="72">
        <v>0</v>
      </c>
      <c r="J545" s="72">
        <v>6</v>
      </c>
      <c r="K545" s="72">
        <v>6</v>
      </c>
      <c r="L545" s="72"/>
    </row>
    <row r="546" spans="2:12" ht="15" customHeight="1">
      <c r="B546" s="294"/>
      <c r="C546" s="71"/>
      <c r="D546" s="278"/>
      <c r="E546" s="71" t="s">
        <v>2674</v>
      </c>
      <c r="F546" s="278" t="s">
        <v>2675</v>
      </c>
      <c r="G546" s="72">
        <v>138</v>
      </c>
      <c r="H546" s="72">
        <v>60</v>
      </c>
      <c r="I546" s="72">
        <v>10.7</v>
      </c>
      <c r="J546" s="72">
        <v>50</v>
      </c>
      <c r="K546" s="72">
        <v>20</v>
      </c>
      <c r="L546" s="72">
        <v>30</v>
      </c>
    </row>
    <row r="547" spans="2:12" ht="15" customHeight="1">
      <c r="B547" s="294"/>
      <c r="C547" s="71"/>
      <c r="D547" s="278"/>
      <c r="E547" s="71" t="s">
        <v>2676</v>
      </c>
      <c r="F547" s="278" t="s">
        <v>2677</v>
      </c>
      <c r="G547" s="72">
        <v>138</v>
      </c>
      <c r="H547" s="72">
        <v>10.7</v>
      </c>
      <c r="I547" s="72">
        <v>0</v>
      </c>
      <c r="J547" s="72">
        <v>24</v>
      </c>
      <c r="K547" s="72">
        <v>24</v>
      </c>
      <c r="L547" s="72"/>
    </row>
    <row r="548" spans="2:12" ht="15" customHeight="1">
      <c r="B548" s="294"/>
      <c r="C548" s="71"/>
      <c r="D548" s="278"/>
      <c r="E548" s="71" t="s">
        <v>2678</v>
      </c>
      <c r="F548" s="278" t="s">
        <v>2673</v>
      </c>
      <c r="G548" s="72">
        <v>34.5</v>
      </c>
      <c r="H548" s="72">
        <v>10</v>
      </c>
      <c r="I548" s="72">
        <v>0</v>
      </c>
      <c r="J548" s="72">
        <v>10</v>
      </c>
      <c r="K548" s="72">
        <v>10</v>
      </c>
      <c r="L548" s="72"/>
    </row>
    <row r="549" spans="2:12" ht="15" customHeight="1">
      <c r="B549" s="294"/>
      <c r="C549" s="71" t="s">
        <v>3506</v>
      </c>
      <c r="D549" s="278" t="s">
        <v>375</v>
      </c>
      <c r="E549" s="71" t="s">
        <v>2679</v>
      </c>
      <c r="F549" s="278" t="s">
        <v>2680</v>
      </c>
      <c r="G549" s="72">
        <v>55.5</v>
      </c>
      <c r="H549" s="72">
        <v>22.9</v>
      </c>
      <c r="I549" s="72">
        <v>10</v>
      </c>
      <c r="J549" s="72">
        <v>20</v>
      </c>
      <c r="K549" s="72">
        <v>12</v>
      </c>
      <c r="L549" s="72">
        <v>8</v>
      </c>
    </row>
    <row r="550" spans="2:12" ht="15" customHeight="1">
      <c r="B550" s="294"/>
      <c r="C550" s="71" t="s">
        <v>2681</v>
      </c>
      <c r="D550" s="278" t="s">
        <v>375</v>
      </c>
      <c r="E550" s="71" t="s">
        <v>2682</v>
      </c>
      <c r="F550" s="278" t="s">
        <v>2683</v>
      </c>
      <c r="G550" s="72">
        <v>34.5</v>
      </c>
      <c r="H550" s="72">
        <v>22.9</v>
      </c>
      <c r="I550" s="72">
        <v>0</v>
      </c>
      <c r="J550" s="72">
        <v>2.5</v>
      </c>
      <c r="K550" s="72">
        <v>2.5</v>
      </c>
      <c r="L550" s="72"/>
    </row>
    <row r="551" spans="2:12" ht="15" customHeight="1">
      <c r="B551" s="294"/>
      <c r="C551" s="71" t="s">
        <v>475</v>
      </c>
      <c r="D551" s="278" t="s">
        <v>375</v>
      </c>
      <c r="E551" s="71" t="s">
        <v>2684</v>
      </c>
      <c r="F551" s="278" t="s">
        <v>2685</v>
      </c>
      <c r="G551" s="72">
        <v>34.5</v>
      </c>
      <c r="H551" s="72">
        <v>10</v>
      </c>
      <c r="I551" s="72">
        <v>0</v>
      </c>
      <c r="J551" s="72">
        <v>6</v>
      </c>
      <c r="K551" s="72">
        <v>6</v>
      </c>
      <c r="L551" s="72"/>
    </row>
    <row r="552" spans="2:12" ht="15" customHeight="1">
      <c r="B552" s="294"/>
      <c r="C552" s="71" t="s">
        <v>1163</v>
      </c>
      <c r="D552" s="278" t="s">
        <v>375</v>
      </c>
      <c r="E552" s="71" t="s">
        <v>2686</v>
      </c>
      <c r="F552" s="278" t="s">
        <v>2427</v>
      </c>
      <c r="G552" s="72">
        <v>138</v>
      </c>
      <c r="H552" s="72">
        <v>22.9</v>
      </c>
      <c r="I552" s="72">
        <v>10</v>
      </c>
      <c r="J552" s="72">
        <v>50</v>
      </c>
      <c r="K552" s="72">
        <v>20</v>
      </c>
      <c r="L552" s="72">
        <v>30</v>
      </c>
    </row>
    <row r="553" spans="2:12" ht="15" customHeight="1">
      <c r="B553" s="294"/>
      <c r="C553" s="71" t="s">
        <v>2687</v>
      </c>
      <c r="D553" s="278" t="s">
        <v>375</v>
      </c>
      <c r="E553" s="71" t="s">
        <v>2688</v>
      </c>
      <c r="F553" s="278" t="s">
        <v>2443</v>
      </c>
      <c r="G553" s="72">
        <v>60</v>
      </c>
      <c r="H553" s="72">
        <v>10</v>
      </c>
      <c r="I553" s="72">
        <v>0</v>
      </c>
      <c r="J553" s="72">
        <v>18</v>
      </c>
      <c r="K553" s="72">
        <v>18</v>
      </c>
      <c r="L553" s="72">
        <v>6</v>
      </c>
    </row>
    <row r="554" spans="2:12" ht="15" customHeight="1">
      <c r="B554" s="294"/>
      <c r="C554" s="71" t="s">
        <v>2689</v>
      </c>
      <c r="D554" s="278" t="s">
        <v>375</v>
      </c>
      <c r="E554" s="71" t="s">
        <v>2690</v>
      </c>
      <c r="F554" s="278" t="s">
        <v>2675</v>
      </c>
      <c r="G554" s="72">
        <v>138</v>
      </c>
      <c r="H554" s="72">
        <v>60</v>
      </c>
      <c r="I554" s="72">
        <v>10.7</v>
      </c>
      <c r="J554" s="72">
        <v>50</v>
      </c>
      <c r="K554" s="72">
        <v>20</v>
      </c>
      <c r="L554" s="72">
        <v>30</v>
      </c>
    </row>
    <row r="555" spans="2:12" ht="15" customHeight="1">
      <c r="B555" s="294"/>
      <c r="C555" s="71" t="s">
        <v>508</v>
      </c>
      <c r="D555" s="278" t="s">
        <v>375</v>
      </c>
      <c r="E555" s="71" t="s">
        <v>2691</v>
      </c>
      <c r="F555" s="278" t="s">
        <v>2596</v>
      </c>
      <c r="G555" s="72">
        <v>138</v>
      </c>
      <c r="H555" s="72">
        <v>66</v>
      </c>
      <c r="I555" s="72">
        <v>13.8</v>
      </c>
      <c r="J555" s="72">
        <v>40</v>
      </c>
      <c r="K555" s="72">
        <v>40</v>
      </c>
      <c r="L555" s="72">
        <v>13</v>
      </c>
    </row>
    <row r="556" spans="2:12" ht="15" customHeight="1">
      <c r="B556" s="294"/>
      <c r="C556" s="71" t="s">
        <v>2692</v>
      </c>
      <c r="D556" s="278" t="s">
        <v>375</v>
      </c>
      <c r="E556" s="71" t="s">
        <v>2693</v>
      </c>
      <c r="F556" s="278" t="s">
        <v>2173</v>
      </c>
      <c r="G556" s="72">
        <v>138</v>
      </c>
      <c r="H556" s="72">
        <v>60</v>
      </c>
      <c r="I556" s="72">
        <v>22.9</v>
      </c>
      <c r="J556" s="72">
        <v>15</v>
      </c>
      <c r="K556" s="72">
        <v>12</v>
      </c>
      <c r="L556" s="72">
        <v>3</v>
      </c>
    </row>
    <row r="557" spans="2:12" ht="15" customHeight="1">
      <c r="B557" s="294"/>
      <c r="C557" s="71" t="s">
        <v>2694</v>
      </c>
      <c r="D557" s="278" t="s">
        <v>375</v>
      </c>
      <c r="E557" s="71" t="s">
        <v>2695</v>
      </c>
      <c r="F557" s="278" t="s">
        <v>2049</v>
      </c>
      <c r="G557" s="72">
        <v>60</v>
      </c>
      <c r="H557" s="72">
        <v>33</v>
      </c>
      <c r="I557" s="72">
        <v>10</v>
      </c>
      <c r="J557" s="72">
        <v>30</v>
      </c>
      <c r="K557" s="72"/>
      <c r="L557" s="72"/>
    </row>
    <row r="558" spans="2:12" ht="15" customHeight="1">
      <c r="B558" s="294" t="s">
        <v>3507</v>
      </c>
      <c r="C558" s="71" t="s">
        <v>778</v>
      </c>
      <c r="D558" s="278" t="s">
        <v>375</v>
      </c>
      <c r="E558" s="71" t="s">
        <v>1945</v>
      </c>
      <c r="F558" s="278" t="s">
        <v>2696</v>
      </c>
      <c r="G558" s="72">
        <v>220</v>
      </c>
      <c r="H558" s="72">
        <v>60</v>
      </c>
      <c r="I558" s="72">
        <v>33</v>
      </c>
      <c r="J558" s="72">
        <v>50</v>
      </c>
      <c r="K558" s="72">
        <v>50</v>
      </c>
      <c r="L558" s="72">
        <v>15</v>
      </c>
    </row>
    <row r="559" spans="2:12" ht="15" customHeight="1">
      <c r="B559" s="294"/>
      <c r="C559" s="71" t="s">
        <v>3508</v>
      </c>
      <c r="D559" s="278" t="s">
        <v>375</v>
      </c>
      <c r="E559" s="71" t="s">
        <v>1945</v>
      </c>
      <c r="F559" s="278" t="s">
        <v>2697</v>
      </c>
      <c r="G559" s="72">
        <v>60</v>
      </c>
      <c r="H559" s="72">
        <v>13.8</v>
      </c>
      <c r="I559" s="72"/>
      <c r="J559" s="72">
        <v>20</v>
      </c>
      <c r="K559" s="72">
        <v>25</v>
      </c>
      <c r="L559" s="72"/>
    </row>
    <row r="560" spans="2:12" ht="15" customHeight="1">
      <c r="B560" s="295" t="s">
        <v>2698</v>
      </c>
      <c r="C560" s="71" t="s">
        <v>449</v>
      </c>
      <c r="D560" s="278" t="s">
        <v>375</v>
      </c>
      <c r="E560" s="71" t="s">
        <v>2699</v>
      </c>
      <c r="F560" s="278" t="s">
        <v>2664</v>
      </c>
      <c r="G560" s="72">
        <v>138</v>
      </c>
      <c r="H560" s="72">
        <v>22.9</v>
      </c>
      <c r="I560" s="72">
        <v>0</v>
      </c>
      <c r="J560" s="72">
        <v>40</v>
      </c>
      <c r="K560" s="72"/>
      <c r="L560" s="72"/>
    </row>
    <row r="561" spans="2:12" ht="15" customHeight="1">
      <c r="B561" s="294" t="s">
        <v>119</v>
      </c>
      <c r="C561" s="71" t="s">
        <v>119</v>
      </c>
      <c r="D561" s="278" t="s">
        <v>375</v>
      </c>
      <c r="E561" s="71" t="s">
        <v>1945</v>
      </c>
      <c r="F561" s="278" t="s">
        <v>2300</v>
      </c>
      <c r="G561" s="72">
        <v>50</v>
      </c>
      <c r="H561" s="72">
        <v>10</v>
      </c>
      <c r="I561" s="72">
        <v>0</v>
      </c>
      <c r="J561" s="72">
        <v>10</v>
      </c>
      <c r="K561" s="72">
        <v>10</v>
      </c>
      <c r="L561" s="72"/>
    </row>
    <row r="562" spans="2:12" ht="15" customHeight="1">
      <c r="B562" s="294"/>
      <c r="C562" s="71"/>
      <c r="D562" s="278"/>
      <c r="E562" s="71" t="s">
        <v>1972</v>
      </c>
      <c r="F562" s="278" t="s">
        <v>2300</v>
      </c>
      <c r="G562" s="72">
        <v>50</v>
      </c>
      <c r="H562" s="72">
        <v>10</v>
      </c>
      <c r="I562" s="72">
        <v>0</v>
      </c>
      <c r="J562" s="72">
        <v>10</v>
      </c>
      <c r="K562" s="72">
        <v>10</v>
      </c>
      <c r="L562" s="72"/>
    </row>
    <row r="563" spans="2:12" ht="15" customHeight="1">
      <c r="B563" s="295" t="s">
        <v>198</v>
      </c>
      <c r="C563" s="71" t="s">
        <v>1244</v>
      </c>
      <c r="D563" s="278" t="s">
        <v>375</v>
      </c>
      <c r="E563" s="71" t="s">
        <v>2700</v>
      </c>
      <c r="F563" s="278" t="s">
        <v>2701</v>
      </c>
      <c r="G563" s="72">
        <v>60</v>
      </c>
      <c r="H563" s="72">
        <v>13.8</v>
      </c>
      <c r="I563" s="72"/>
      <c r="J563" s="72">
        <v>30</v>
      </c>
      <c r="K563" s="72"/>
      <c r="L563" s="72"/>
    </row>
    <row r="564" spans="2:12" ht="15" customHeight="1">
      <c r="B564" s="295" t="s">
        <v>2702</v>
      </c>
      <c r="C564" s="71" t="s">
        <v>1253</v>
      </c>
      <c r="D564" s="278" t="s">
        <v>375</v>
      </c>
      <c r="E564" s="71" t="s">
        <v>2703</v>
      </c>
      <c r="F564" s="278" t="s">
        <v>2149</v>
      </c>
      <c r="G564" s="72">
        <v>60</v>
      </c>
      <c r="H564" s="72">
        <v>22.9</v>
      </c>
      <c r="I564" s="72"/>
      <c r="J564" s="72">
        <v>60</v>
      </c>
      <c r="K564" s="72"/>
      <c r="L564" s="72"/>
    </row>
    <row r="565" spans="2:12" ht="15" customHeight="1">
      <c r="B565" s="294" t="s">
        <v>2704</v>
      </c>
      <c r="C565" s="71" t="s">
        <v>1119</v>
      </c>
      <c r="D565" s="278" t="s">
        <v>375</v>
      </c>
      <c r="E565" s="71" t="s">
        <v>2705</v>
      </c>
      <c r="F565" s="278" t="s">
        <v>2154</v>
      </c>
      <c r="G565" s="72">
        <v>220</v>
      </c>
      <c r="H565" s="72">
        <v>138</v>
      </c>
      <c r="I565" s="72">
        <v>22.9</v>
      </c>
      <c r="J565" s="72">
        <v>60</v>
      </c>
      <c r="K565" s="72">
        <v>60</v>
      </c>
      <c r="L565" s="72">
        <v>20</v>
      </c>
    </row>
    <row r="566" spans="2:12" ht="15" customHeight="1">
      <c r="B566" s="294"/>
      <c r="C566" s="71" t="s">
        <v>430</v>
      </c>
      <c r="D566" s="278" t="s">
        <v>375</v>
      </c>
      <c r="E566" s="71" t="s">
        <v>2706</v>
      </c>
      <c r="F566" s="278" t="s">
        <v>2707</v>
      </c>
      <c r="G566" s="72">
        <v>220</v>
      </c>
      <c r="H566" s="72">
        <v>127</v>
      </c>
      <c r="I566" s="72">
        <v>10</v>
      </c>
      <c r="J566" s="72">
        <v>120</v>
      </c>
      <c r="K566" s="72">
        <v>120</v>
      </c>
      <c r="L566" s="72">
        <v>40</v>
      </c>
    </row>
    <row r="567" spans="2:12" ht="15" customHeight="1">
      <c r="B567" s="294"/>
      <c r="C567" s="71" t="s">
        <v>740</v>
      </c>
      <c r="D567" s="278" t="s">
        <v>375</v>
      </c>
      <c r="E567" s="71" t="s">
        <v>2708</v>
      </c>
      <c r="F567" s="278" t="s">
        <v>2062</v>
      </c>
      <c r="G567" s="72">
        <v>138</v>
      </c>
      <c r="H567" s="72">
        <v>60</v>
      </c>
      <c r="I567" s="72">
        <v>10</v>
      </c>
      <c r="J567" s="72">
        <v>55</v>
      </c>
      <c r="K567" s="72">
        <v>55</v>
      </c>
      <c r="L567" s="72">
        <v>18</v>
      </c>
    </row>
    <row r="568" spans="2:12" ht="15" customHeight="1">
      <c r="B568" s="294"/>
      <c r="C568" s="71"/>
      <c r="D568" s="278"/>
      <c r="E568" s="71" t="s">
        <v>2709</v>
      </c>
      <c r="F568" s="278" t="s">
        <v>2053</v>
      </c>
      <c r="G568" s="72">
        <v>132</v>
      </c>
      <c r="H568" s="72">
        <v>60</v>
      </c>
      <c r="I568" s="72">
        <v>22.9</v>
      </c>
      <c r="J568" s="72">
        <v>30</v>
      </c>
      <c r="K568" s="72">
        <v>30</v>
      </c>
      <c r="L568" s="72">
        <v>9</v>
      </c>
    </row>
    <row r="569" spans="2:12" ht="15" customHeight="1">
      <c r="B569" s="294"/>
      <c r="C569" s="71"/>
      <c r="D569" s="278"/>
      <c r="E569" s="71" t="s">
        <v>2710</v>
      </c>
      <c r="F569" s="278" t="s">
        <v>2711</v>
      </c>
      <c r="G569" s="72">
        <v>60</v>
      </c>
      <c r="H569" s="72">
        <v>13.9</v>
      </c>
      <c r="I569" s="72"/>
      <c r="J569" s="72">
        <v>50</v>
      </c>
      <c r="K569" s="72"/>
      <c r="L569" s="72"/>
    </row>
    <row r="570" spans="2:12" ht="15" customHeight="1">
      <c r="B570" s="294"/>
      <c r="C570" s="71"/>
      <c r="D570" s="278"/>
      <c r="E570" s="71" t="s">
        <v>2712</v>
      </c>
      <c r="F570" s="278" t="s">
        <v>2713</v>
      </c>
      <c r="G570" s="72">
        <v>138</v>
      </c>
      <c r="H570" s="72">
        <v>60</v>
      </c>
      <c r="I570" s="72">
        <v>10</v>
      </c>
      <c r="J570" s="72">
        <v>55</v>
      </c>
      <c r="K570" s="72">
        <v>55</v>
      </c>
      <c r="L570" s="72">
        <v>18</v>
      </c>
    </row>
    <row r="571" spans="2:12" ht="15" customHeight="1">
      <c r="B571" s="294"/>
      <c r="C571" s="71" t="s">
        <v>2714</v>
      </c>
      <c r="D571" s="278" t="s">
        <v>375</v>
      </c>
      <c r="E571" s="71" t="s">
        <v>2715</v>
      </c>
      <c r="F571" s="278" t="s">
        <v>2716</v>
      </c>
      <c r="G571" s="72">
        <v>220</v>
      </c>
      <c r="H571" s="72">
        <v>138</v>
      </c>
      <c r="I571" s="72">
        <v>22.9</v>
      </c>
      <c r="J571" s="72">
        <v>60</v>
      </c>
      <c r="K571" s="72">
        <v>60</v>
      </c>
      <c r="L571" s="72">
        <v>20</v>
      </c>
    </row>
    <row r="572" spans="2:12" ht="15" customHeight="1">
      <c r="B572" s="294" t="s">
        <v>9</v>
      </c>
      <c r="C572" s="71" t="s">
        <v>93</v>
      </c>
      <c r="D572" s="278" t="s">
        <v>375</v>
      </c>
      <c r="E572" s="71" t="s">
        <v>2717</v>
      </c>
      <c r="F572" s="278" t="s">
        <v>2718</v>
      </c>
      <c r="G572" s="72">
        <v>220</v>
      </c>
      <c r="H572" s="72">
        <v>16.5</v>
      </c>
      <c r="I572" s="72">
        <v>0</v>
      </c>
      <c r="J572" s="72">
        <v>126</v>
      </c>
      <c r="K572" s="72">
        <v>126</v>
      </c>
      <c r="L572" s="72"/>
    </row>
    <row r="573" spans="2:12" ht="15" customHeight="1">
      <c r="B573" s="294"/>
      <c r="C573" s="71"/>
      <c r="D573" s="278"/>
      <c r="E573" s="71" t="s">
        <v>2719</v>
      </c>
      <c r="F573" s="278" t="s">
        <v>2718</v>
      </c>
      <c r="G573" s="72">
        <v>220</v>
      </c>
      <c r="H573" s="72">
        <v>16.5</v>
      </c>
      <c r="I573" s="72">
        <v>0</v>
      </c>
      <c r="J573" s="72">
        <v>138</v>
      </c>
      <c r="K573" s="72">
        <v>138</v>
      </c>
      <c r="L573" s="72"/>
    </row>
    <row r="574" spans="2:12" ht="15" customHeight="1">
      <c r="B574" s="294"/>
      <c r="C574" s="71"/>
      <c r="D574" s="278"/>
      <c r="E574" s="71" t="s">
        <v>2720</v>
      </c>
      <c r="F574" s="278" t="s">
        <v>2506</v>
      </c>
      <c r="G574" s="72">
        <v>220</v>
      </c>
      <c r="H574" s="72">
        <v>16.5</v>
      </c>
      <c r="I574" s="72">
        <v>0</v>
      </c>
      <c r="J574" s="72">
        <v>138</v>
      </c>
      <c r="K574" s="72"/>
      <c r="L574" s="72"/>
    </row>
    <row r="575" spans="2:12" ht="15" customHeight="1">
      <c r="B575" s="294"/>
      <c r="C575" s="71"/>
      <c r="D575" s="278"/>
      <c r="E575" s="71" t="s">
        <v>2721</v>
      </c>
      <c r="F575" s="278" t="s">
        <v>2722</v>
      </c>
      <c r="G575" s="72">
        <v>220</v>
      </c>
      <c r="H575" s="72">
        <v>18</v>
      </c>
      <c r="I575" s="72">
        <v>0</v>
      </c>
      <c r="J575" s="72">
        <v>210</v>
      </c>
      <c r="K575" s="72"/>
      <c r="L575" s="72"/>
    </row>
    <row r="576" spans="2:12" ht="15" customHeight="1">
      <c r="B576" s="295"/>
      <c r="C576" s="71" t="s">
        <v>1259</v>
      </c>
      <c r="D576" s="278" t="s">
        <v>375</v>
      </c>
      <c r="E576" s="71" t="s">
        <v>51</v>
      </c>
      <c r="F576" s="278" t="s">
        <v>2718</v>
      </c>
      <c r="G576" s="72">
        <v>220</v>
      </c>
      <c r="H576" s="72">
        <v>16.5</v>
      </c>
      <c r="I576" s="72">
        <v>0</v>
      </c>
      <c r="J576" s="72">
        <v>230</v>
      </c>
      <c r="K576" s="72"/>
      <c r="L576" s="72"/>
    </row>
    <row r="577" spans="2:12" ht="15" customHeight="1">
      <c r="B577" s="294" t="s">
        <v>438</v>
      </c>
      <c r="C577" s="71" t="s">
        <v>438</v>
      </c>
      <c r="D577" s="278" t="s">
        <v>375</v>
      </c>
      <c r="E577" s="71" t="s">
        <v>2723</v>
      </c>
      <c r="F577" s="278" t="s">
        <v>2724</v>
      </c>
      <c r="G577" s="72">
        <v>242</v>
      </c>
      <c r="H577" s="72">
        <v>34.5</v>
      </c>
      <c r="I577" s="72"/>
      <c r="J577" s="72">
        <v>75</v>
      </c>
      <c r="K577" s="72">
        <v>100</v>
      </c>
      <c r="L577" s="72">
        <v>125</v>
      </c>
    </row>
    <row r="578" spans="2:12" ht="15" customHeight="1">
      <c r="B578" s="294"/>
      <c r="C578" s="71"/>
      <c r="D578" s="278"/>
      <c r="E578" s="71" t="s">
        <v>2725</v>
      </c>
      <c r="F578" s="278" t="s">
        <v>2724</v>
      </c>
      <c r="G578" s="72">
        <v>242</v>
      </c>
      <c r="H578" s="72">
        <v>34.5</v>
      </c>
      <c r="I578" s="72"/>
      <c r="J578" s="72">
        <v>75</v>
      </c>
      <c r="K578" s="72">
        <v>100</v>
      </c>
      <c r="L578" s="72">
        <v>125</v>
      </c>
    </row>
    <row r="579" spans="2:12" ht="15" customHeight="1">
      <c r="B579" s="294"/>
      <c r="C579" s="71"/>
      <c r="D579" s="278"/>
      <c r="E579" s="71" t="s">
        <v>2726</v>
      </c>
      <c r="F579" s="278" t="s">
        <v>2724</v>
      </c>
      <c r="G579" s="72">
        <v>242</v>
      </c>
      <c r="H579" s="72">
        <v>34.5</v>
      </c>
      <c r="I579" s="72"/>
      <c r="J579" s="72">
        <v>75</v>
      </c>
      <c r="K579" s="72">
        <v>100</v>
      </c>
      <c r="L579" s="72">
        <v>125</v>
      </c>
    </row>
    <row r="580" spans="2:12" ht="15" customHeight="1">
      <c r="B580" s="295"/>
      <c r="C580" s="71" t="s">
        <v>2727</v>
      </c>
      <c r="D580" s="278" t="s">
        <v>375</v>
      </c>
      <c r="E580" s="71" t="s">
        <v>2728</v>
      </c>
      <c r="F580" s="278" t="s">
        <v>2729</v>
      </c>
      <c r="G580" s="72">
        <v>138</v>
      </c>
      <c r="H580" s="72">
        <v>13.8</v>
      </c>
      <c r="I580" s="72"/>
      <c r="J580" s="72">
        <v>32</v>
      </c>
      <c r="K580" s="72"/>
      <c r="L580" s="72"/>
    </row>
    <row r="581" spans="2:12" ht="15" customHeight="1">
      <c r="B581" s="295" t="s">
        <v>1266</v>
      </c>
      <c r="C581" s="71"/>
      <c r="D581" s="278"/>
      <c r="E581" s="71" t="s">
        <v>2730</v>
      </c>
      <c r="F581" s="278" t="s">
        <v>2729</v>
      </c>
      <c r="G581" s="72">
        <v>138</v>
      </c>
      <c r="H581" s="72">
        <v>13.8</v>
      </c>
      <c r="I581" s="72"/>
      <c r="J581" s="72">
        <v>32</v>
      </c>
      <c r="K581" s="72"/>
      <c r="L581" s="72"/>
    </row>
    <row r="582" spans="2:12" ht="15" customHeight="1">
      <c r="B582" s="295"/>
      <c r="C582" s="71"/>
      <c r="D582" s="278"/>
      <c r="E582" s="71" t="s">
        <v>2731</v>
      </c>
      <c r="F582" s="278" t="s">
        <v>2729</v>
      </c>
      <c r="G582" s="72">
        <v>138</v>
      </c>
      <c r="H582" s="72">
        <v>13.8</v>
      </c>
      <c r="I582" s="72"/>
      <c r="J582" s="72">
        <v>32</v>
      </c>
      <c r="K582" s="72"/>
      <c r="L582" s="72"/>
    </row>
    <row r="583" spans="2:12" ht="15" customHeight="1">
      <c r="B583" s="294" t="s">
        <v>11</v>
      </c>
      <c r="C583" s="71" t="s">
        <v>1518</v>
      </c>
      <c r="D583" s="278" t="s">
        <v>375</v>
      </c>
      <c r="E583" s="71" t="s">
        <v>2732</v>
      </c>
      <c r="F583" s="278" t="s">
        <v>2479</v>
      </c>
      <c r="G583" s="72">
        <v>220</v>
      </c>
      <c r="H583" s="72">
        <v>60</v>
      </c>
      <c r="I583" s="72"/>
      <c r="J583" s="72">
        <v>28.33</v>
      </c>
      <c r="K583" s="72">
        <v>28.33</v>
      </c>
      <c r="L583" s="72">
        <v>28.33</v>
      </c>
    </row>
    <row r="584" spans="2:12" ht="15" customHeight="1">
      <c r="B584" s="294"/>
      <c r="C584" s="71" t="s">
        <v>1270</v>
      </c>
      <c r="D584" s="278" t="s">
        <v>375</v>
      </c>
      <c r="E584" s="71" t="s">
        <v>2733</v>
      </c>
      <c r="F584" s="278" t="s">
        <v>2460</v>
      </c>
      <c r="G584" s="72">
        <v>220</v>
      </c>
      <c r="H584" s="72">
        <v>60</v>
      </c>
      <c r="I584" s="72">
        <v>10</v>
      </c>
      <c r="J584" s="72">
        <v>40</v>
      </c>
      <c r="K584" s="72">
        <v>40</v>
      </c>
      <c r="L584" s="72">
        <v>13.33</v>
      </c>
    </row>
    <row r="585" spans="2:12" ht="15" customHeight="1">
      <c r="B585" s="294"/>
      <c r="C585" s="71"/>
      <c r="D585" s="278"/>
      <c r="E585" s="71" t="s">
        <v>2734</v>
      </c>
      <c r="F585" s="278" t="s">
        <v>2047</v>
      </c>
      <c r="G585" s="72">
        <v>60</v>
      </c>
      <c r="H585" s="72">
        <v>10</v>
      </c>
      <c r="I585" s="72">
        <v>0</v>
      </c>
      <c r="J585" s="72">
        <v>25</v>
      </c>
      <c r="K585" s="72"/>
      <c r="L585" s="72"/>
    </row>
    <row r="586" spans="2:12" ht="15" customHeight="1">
      <c r="B586" s="294"/>
      <c r="C586" s="71"/>
      <c r="D586" s="278"/>
      <c r="E586" s="71" t="s">
        <v>2735</v>
      </c>
      <c r="F586" s="278" t="s">
        <v>2460</v>
      </c>
      <c r="G586" s="72">
        <v>220</v>
      </c>
      <c r="H586" s="72">
        <v>60</v>
      </c>
      <c r="I586" s="72">
        <v>10</v>
      </c>
      <c r="J586" s="72">
        <v>78</v>
      </c>
      <c r="K586" s="72">
        <v>78</v>
      </c>
      <c r="L586" s="72">
        <v>26</v>
      </c>
    </row>
    <row r="587" spans="2:12" ht="15" customHeight="1">
      <c r="B587" s="294"/>
      <c r="C587" s="71"/>
      <c r="D587" s="278"/>
      <c r="E587" s="71" t="s">
        <v>2736</v>
      </c>
      <c r="F587" s="278" t="s">
        <v>2047</v>
      </c>
      <c r="G587" s="72">
        <v>60</v>
      </c>
      <c r="H587" s="72">
        <v>10</v>
      </c>
      <c r="I587" s="72">
        <v>0</v>
      </c>
      <c r="J587" s="72">
        <v>25</v>
      </c>
      <c r="K587" s="72"/>
      <c r="L587" s="72"/>
    </row>
    <row r="588" spans="2:12" ht="15" customHeight="1">
      <c r="B588" s="294"/>
      <c r="C588" s="71"/>
      <c r="D588" s="278"/>
      <c r="E588" s="71" t="s">
        <v>2737</v>
      </c>
      <c r="F588" s="278" t="s">
        <v>2460</v>
      </c>
      <c r="G588" s="72">
        <v>220</v>
      </c>
      <c r="H588" s="72">
        <v>60</v>
      </c>
      <c r="I588" s="72">
        <v>10</v>
      </c>
      <c r="J588" s="72">
        <v>120</v>
      </c>
      <c r="K588" s="72">
        <v>120</v>
      </c>
      <c r="L588" s="72">
        <v>40</v>
      </c>
    </row>
    <row r="589" spans="2:12" ht="15" customHeight="1">
      <c r="B589" s="294"/>
      <c r="C589" s="71"/>
      <c r="D589" s="278"/>
      <c r="E589" s="71" t="s">
        <v>2738</v>
      </c>
      <c r="F589" s="278" t="s">
        <v>2047</v>
      </c>
      <c r="G589" s="72">
        <v>60</v>
      </c>
      <c r="H589" s="72">
        <v>10</v>
      </c>
      <c r="I589" s="72">
        <v>0</v>
      </c>
      <c r="J589" s="72">
        <v>25</v>
      </c>
      <c r="K589" s="72"/>
      <c r="L589" s="72"/>
    </row>
    <row r="590" spans="2:12" ht="15" customHeight="1">
      <c r="B590" s="294"/>
      <c r="C590" s="71"/>
      <c r="D590" s="278"/>
      <c r="E590" s="71" t="s">
        <v>2739</v>
      </c>
      <c r="F590" s="278" t="s">
        <v>2460</v>
      </c>
      <c r="G590" s="72">
        <v>220</v>
      </c>
      <c r="H590" s="72">
        <v>60</v>
      </c>
      <c r="I590" s="72">
        <v>10</v>
      </c>
      <c r="J590" s="72">
        <v>120</v>
      </c>
      <c r="K590" s="72"/>
      <c r="L590" s="72"/>
    </row>
    <row r="591" spans="2:12" ht="15" customHeight="1">
      <c r="B591" s="294"/>
      <c r="C591" s="71"/>
      <c r="D591" s="278"/>
      <c r="E591" s="71" t="s">
        <v>2740</v>
      </c>
      <c r="F591" s="278" t="s">
        <v>2460</v>
      </c>
      <c r="G591" s="72">
        <v>220</v>
      </c>
      <c r="H591" s="72">
        <v>60</v>
      </c>
      <c r="I591" s="72">
        <v>10</v>
      </c>
      <c r="J591" s="72">
        <v>180</v>
      </c>
      <c r="K591" s="72">
        <v>180</v>
      </c>
      <c r="L591" s="72">
        <v>60</v>
      </c>
    </row>
    <row r="592" spans="2:12" ht="15" customHeight="1">
      <c r="B592" s="294"/>
      <c r="C592" s="71" t="s">
        <v>1311</v>
      </c>
      <c r="D592" s="278" t="s">
        <v>375</v>
      </c>
      <c r="E592" s="71" t="s">
        <v>2741</v>
      </c>
      <c r="F592" s="278" t="s">
        <v>2047</v>
      </c>
      <c r="G592" s="72">
        <v>60</v>
      </c>
      <c r="H592" s="72">
        <v>10</v>
      </c>
      <c r="I592" s="72">
        <v>0</v>
      </c>
      <c r="J592" s="72">
        <v>25</v>
      </c>
      <c r="K592" s="72"/>
      <c r="L592" s="72"/>
    </row>
    <row r="593" spans="2:12" ht="15" customHeight="1">
      <c r="B593" s="294"/>
      <c r="C593" s="71"/>
      <c r="D593" s="278"/>
      <c r="E593" s="71" t="s">
        <v>2742</v>
      </c>
      <c r="F593" s="278" t="s">
        <v>2047</v>
      </c>
      <c r="G593" s="72">
        <v>60</v>
      </c>
      <c r="H593" s="72">
        <v>10</v>
      </c>
      <c r="I593" s="72">
        <v>0</v>
      </c>
      <c r="J593" s="72">
        <v>25</v>
      </c>
      <c r="K593" s="72"/>
      <c r="L593" s="72"/>
    </row>
    <row r="594" spans="2:12" ht="15" customHeight="1">
      <c r="B594" s="294"/>
      <c r="C594" s="71" t="s">
        <v>1316</v>
      </c>
      <c r="D594" s="278" t="s">
        <v>375</v>
      </c>
      <c r="E594" s="71" t="s">
        <v>2743</v>
      </c>
      <c r="F594" s="278" t="s">
        <v>1947</v>
      </c>
      <c r="G594" s="72">
        <v>60</v>
      </c>
      <c r="H594" s="72">
        <v>22.9</v>
      </c>
      <c r="I594" s="72">
        <v>10</v>
      </c>
      <c r="J594" s="72"/>
      <c r="K594" s="72"/>
      <c r="L594" s="72"/>
    </row>
    <row r="595" spans="2:12" ht="15" customHeight="1">
      <c r="B595" s="294"/>
      <c r="C595" s="71"/>
      <c r="D595" s="278"/>
      <c r="E595" s="71" t="s">
        <v>2744</v>
      </c>
      <c r="F595" s="278" t="s">
        <v>2745</v>
      </c>
      <c r="G595" s="72">
        <v>58</v>
      </c>
      <c r="H595" s="72">
        <v>22.9</v>
      </c>
      <c r="I595" s="72">
        <v>10</v>
      </c>
      <c r="J595" s="72">
        <v>20</v>
      </c>
      <c r="K595" s="72">
        <v>20</v>
      </c>
      <c r="L595" s="72">
        <v>20</v>
      </c>
    </row>
    <row r="596" spans="2:12" ht="15" customHeight="1">
      <c r="B596" s="294"/>
      <c r="C596" s="71"/>
      <c r="D596" s="278"/>
      <c r="E596" s="71" t="s">
        <v>2733</v>
      </c>
      <c r="F596" s="278" t="s">
        <v>2047</v>
      </c>
      <c r="G596" s="72">
        <v>60</v>
      </c>
      <c r="H596" s="72">
        <v>10</v>
      </c>
      <c r="I596" s="72">
        <v>0</v>
      </c>
      <c r="J596" s="72">
        <v>5</v>
      </c>
      <c r="K596" s="72"/>
      <c r="L596" s="72"/>
    </row>
    <row r="597" spans="2:12" ht="15" customHeight="1">
      <c r="B597" s="294"/>
      <c r="C597" s="71" t="s">
        <v>591</v>
      </c>
      <c r="D597" s="278" t="s">
        <v>375</v>
      </c>
      <c r="E597" s="71" t="s">
        <v>2746</v>
      </c>
      <c r="F597" s="278" t="s">
        <v>2747</v>
      </c>
      <c r="G597" s="72">
        <v>220</v>
      </c>
      <c r="H597" s="72">
        <v>60</v>
      </c>
      <c r="I597" s="72">
        <v>13.8</v>
      </c>
      <c r="J597" s="72">
        <v>25</v>
      </c>
      <c r="K597" s="72">
        <v>25</v>
      </c>
      <c r="L597" s="72">
        <v>8.33</v>
      </c>
    </row>
    <row r="598" spans="2:12" ht="15" customHeight="1">
      <c r="B598" s="294"/>
      <c r="C598" s="71" t="s">
        <v>2748</v>
      </c>
      <c r="D598" s="278" t="s">
        <v>375</v>
      </c>
      <c r="E598" s="71" t="s">
        <v>2749</v>
      </c>
      <c r="F598" s="278" t="s">
        <v>2479</v>
      </c>
      <c r="G598" s="72">
        <v>220</v>
      </c>
      <c r="H598" s="72">
        <v>60</v>
      </c>
      <c r="I598" s="72">
        <v>0</v>
      </c>
      <c r="J598" s="72">
        <v>120</v>
      </c>
      <c r="K598" s="72"/>
      <c r="L598" s="72"/>
    </row>
    <row r="599" spans="2:12" ht="15" customHeight="1">
      <c r="B599" s="294"/>
      <c r="C599" s="71" t="s">
        <v>1340</v>
      </c>
      <c r="D599" s="278" t="s">
        <v>375</v>
      </c>
      <c r="E599" s="71" t="s">
        <v>2750</v>
      </c>
      <c r="F599" s="278" t="s">
        <v>2047</v>
      </c>
      <c r="G599" s="72">
        <v>60</v>
      </c>
      <c r="H599" s="72">
        <v>10</v>
      </c>
      <c r="I599" s="72">
        <v>0</v>
      </c>
      <c r="J599" s="72">
        <v>25</v>
      </c>
      <c r="K599" s="72"/>
      <c r="L599" s="72"/>
    </row>
    <row r="600" spans="2:12" ht="15" customHeight="1">
      <c r="B600" s="294"/>
      <c r="C600" s="71"/>
      <c r="D600" s="278"/>
      <c r="E600" s="71" t="s">
        <v>2751</v>
      </c>
      <c r="F600" s="278" t="s">
        <v>2752</v>
      </c>
      <c r="G600" s="72">
        <v>60</v>
      </c>
      <c r="H600" s="72">
        <v>22.9</v>
      </c>
      <c r="I600" s="72">
        <v>10</v>
      </c>
      <c r="J600" s="72">
        <v>25</v>
      </c>
      <c r="K600" s="72">
        <v>25</v>
      </c>
      <c r="L600" s="72">
        <v>15</v>
      </c>
    </row>
    <row r="601" spans="2:12" ht="15" customHeight="1">
      <c r="B601" s="294"/>
      <c r="C601" s="71" t="s">
        <v>564</v>
      </c>
      <c r="D601" s="278" t="s">
        <v>375</v>
      </c>
      <c r="E601" s="71" t="s">
        <v>2753</v>
      </c>
      <c r="F601" s="278" t="s">
        <v>2047</v>
      </c>
      <c r="G601" s="72">
        <v>60</v>
      </c>
      <c r="H601" s="72">
        <v>10</v>
      </c>
      <c r="I601" s="72">
        <v>0</v>
      </c>
      <c r="J601" s="72">
        <v>25</v>
      </c>
      <c r="K601" s="72"/>
      <c r="L601" s="72"/>
    </row>
    <row r="602" spans="2:12" ht="15" customHeight="1">
      <c r="B602" s="294"/>
      <c r="C602" s="71"/>
      <c r="D602" s="278"/>
      <c r="E602" s="71" t="s">
        <v>2754</v>
      </c>
      <c r="F602" s="278" t="s">
        <v>2047</v>
      </c>
      <c r="G602" s="72">
        <v>60</v>
      </c>
      <c r="H602" s="72">
        <v>10</v>
      </c>
      <c r="I602" s="72">
        <v>0</v>
      </c>
      <c r="J602" s="72">
        <v>7</v>
      </c>
      <c r="K602" s="72"/>
      <c r="L602" s="72"/>
    </row>
    <row r="603" spans="2:12" ht="15" customHeight="1">
      <c r="B603" s="294"/>
      <c r="C603" s="71" t="s">
        <v>1298</v>
      </c>
      <c r="D603" s="278" t="s">
        <v>375</v>
      </c>
      <c r="E603" s="71" t="s">
        <v>2755</v>
      </c>
      <c r="F603" s="278" t="s">
        <v>2047</v>
      </c>
      <c r="G603" s="72">
        <v>60</v>
      </c>
      <c r="H603" s="72">
        <v>10</v>
      </c>
      <c r="I603" s="72">
        <v>0</v>
      </c>
      <c r="J603" s="72">
        <v>25</v>
      </c>
      <c r="K603" s="72"/>
      <c r="L603" s="72"/>
    </row>
    <row r="604" spans="2:12" ht="15" customHeight="1">
      <c r="B604" s="294"/>
      <c r="C604" s="71"/>
      <c r="D604" s="278"/>
      <c r="E604" s="71" t="s">
        <v>2756</v>
      </c>
      <c r="F604" s="278" t="s">
        <v>2047</v>
      </c>
      <c r="G604" s="72">
        <v>60</v>
      </c>
      <c r="H604" s="72">
        <v>22.9</v>
      </c>
      <c r="I604" s="72">
        <v>10</v>
      </c>
      <c r="J604" s="72">
        <v>25</v>
      </c>
      <c r="K604" s="72">
        <v>25</v>
      </c>
      <c r="L604" s="72">
        <v>25</v>
      </c>
    </row>
    <row r="605" spans="2:12" ht="15" customHeight="1">
      <c r="B605" s="294"/>
      <c r="C605" s="71"/>
      <c r="D605" s="278"/>
      <c r="E605" s="71" t="s">
        <v>2733</v>
      </c>
      <c r="F605" s="278" t="s">
        <v>2047</v>
      </c>
      <c r="G605" s="72">
        <v>60</v>
      </c>
      <c r="H605" s="72">
        <v>10</v>
      </c>
      <c r="I605" s="72">
        <v>0</v>
      </c>
      <c r="J605" s="72">
        <v>25</v>
      </c>
      <c r="K605" s="72"/>
      <c r="L605" s="72"/>
    </row>
    <row r="606" spans="2:12" ht="15" customHeight="1">
      <c r="B606" s="294"/>
      <c r="C606" s="71" t="s">
        <v>554</v>
      </c>
      <c r="D606" s="278" t="s">
        <v>375</v>
      </c>
      <c r="E606" s="71" t="s">
        <v>2757</v>
      </c>
      <c r="F606" s="278" t="s">
        <v>2047</v>
      </c>
      <c r="G606" s="72">
        <v>60</v>
      </c>
      <c r="H606" s="72">
        <v>10</v>
      </c>
      <c r="I606" s="72">
        <v>0</v>
      </c>
      <c r="J606" s="72">
        <v>25</v>
      </c>
      <c r="K606" s="72"/>
      <c r="L606" s="72"/>
    </row>
    <row r="607" spans="2:12" ht="15" customHeight="1">
      <c r="B607" s="294"/>
      <c r="C607" s="71"/>
      <c r="D607" s="278"/>
      <c r="E607" s="71" t="s">
        <v>2758</v>
      </c>
      <c r="F607" s="278" t="s">
        <v>1947</v>
      </c>
      <c r="G607" s="72">
        <v>60</v>
      </c>
      <c r="H607" s="72">
        <v>22.9</v>
      </c>
      <c r="I607" s="72">
        <v>10</v>
      </c>
      <c r="J607" s="72">
        <v>25</v>
      </c>
      <c r="K607" s="72">
        <v>25</v>
      </c>
      <c r="L607" s="72">
        <v>25</v>
      </c>
    </row>
    <row r="608" spans="2:12" ht="15" customHeight="1">
      <c r="B608" s="294"/>
      <c r="C608" s="71" t="s">
        <v>2759</v>
      </c>
      <c r="D608" s="278" t="s">
        <v>375</v>
      </c>
      <c r="E608" s="71" t="s">
        <v>2760</v>
      </c>
      <c r="F608" s="278" t="s">
        <v>2752</v>
      </c>
      <c r="G608" s="72">
        <v>60</v>
      </c>
      <c r="H608" s="72">
        <v>22.9</v>
      </c>
      <c r="I608" s="72">
        <v>10</v>
      </c>
      <c r="J608" s="72">
        <v>120</v>
      </c>
      <c r="K608" s="72">
        <v>120</v>
      </c>
      <c r="L608" s="72">
        <v>120</v>
      </c>
    </row>
    <row r="609" spans="2:12" ht="15" customHeight="1">
      <c r="B609" s="294"/>
      <c r="C609" s="71"/>
      <c r="D609" s="278"/>
      <c r="E609" s="71" t="s">
        <v>2761</v>
      </c>
      <c r="F609" s="278" t="s">
        <v>1947</v>
      </c>
      <c r="G609" s="72">
        <v>60</v>
      </c>
      <c r="H609" s="72">
        <v>22.9</v>
      </c>
      <c r="I609" s="72">
        <v>10</v>
      </c>
      <c r="J609" s="72">
        <v>25</v>
      </c>
      <c r="K609" s="72">
        <v>25</v>
      </c>
      <c r="L609" s="72">
        <v>10</v>
      </c>
    </row>
    <row r="610" spans="2:12" ht="15" customHeight="1">
      <c r="B610" s="294"/>
      <c r="C610" s="71" t="s">
        <v>2762</v>
      </c>
      <c r="D610" s="278" t="s">
        <v>375</v>
      </c>
      <c r="E610" s="71" t="s">
        <v>2763</v>
      </c>
      <c r="F610" s="278" t="s">
        <v>2047</v>
      </c>
      <c r="G610" s="72">
        <v>60</v>
      </c>
      <c r="H610" s="72">
        <v>10</v>
      </c>
      <c r="I610" s="72">
        <v>0</v>
      </c>
      <c r="J610" s="72">
        <v>25</v>
      </c>
      <c r="K610" s="72"/>
      <c r="L610" s="72"/>
    </row>
    <row r="611" spans="2:12" ht="15" customHeight="1">
      <c r="B611" s="294"/>
      <c r="C611" s="71"/>
      <c r="D611" s="278"/>
      <c r="E611" s="71" t="s">
        <v>2764</v>
      </c>
      <c r="F611" s="278" t="s">
        <v>2047</v>
      </c>
      <c r="G611" s="72">
        <v>60</v>
      </c>
      <c r="H611" s="72">
        <v>10</v>
      </c>
      <c r="I611" s="72">
        <v>0</v>
      </c>
      <c r="J611" s="72">
        <v>17.2</v>
      </c>
      <c r="K611" s="72"/>
      <c r="L611" s="72"/>
    </row>
    <row r="612" spans="2:12" ht="15" customHeight="1">
      <c r="B612" s="294"/>
      <c r="C612" s="71" t="s">
        <v>1301</v>
      </c>
      <c r="D612" s="278" t="s">
        <v>375</v>
      </c>
      <c r="E612" s="71" t="s">
        <v>2765</v>
      </c>
      <c r="F612" s="278" t="s">
        <v>2047</v>
      </c>
      <c r="G612" s="72">
        <v>60</v>
      </c>
      <c r="H612" s="72">
        <v>10</v>
      </c>
      <c r="I612" s="72">
        <v>0</v>
      </c>
      <c r="J612" s="72">
        <v>25</v>
      </c>
      <c r="K612" s="72"/>
      <c r="L612" s="72"/>
    </row>
    <row r="613" spans="2:12" ht="15" customHeight="1">
      <c r="B613" s="294"/>
      <c r="C613" s="71"/>
      <c r="D613" s="278"/>
      <c r="E613" s="71" t="s">
        <v>2766</v>
      </c>
      <c r="F613" s="278" t="s">
        <v>2752</v>
      </c>
      <c r="G613" s="72">
        <v>60</v>
      </c>
      <c r="H613" s="72">
        <v>22.9</v>
      </c>
      <c r="I613" s="72">
        <v>10</v>
      </c>
      <c r="J613" s="72">
        <v>40</v>
      </c>
      <c r="K613" s="72">
        <v>40</v>
      </c>
      <c r="L613" s="72">
        <v>40</v>
      </c>
    </row>
    <row r="614" spans="2:12" ht="15" customHeight="1">
      <c r="B614" s="294"/>
      <c r="C614" s="71"/>
      <c r="D614" s="278"/>
      <c r="E614" s="71" t="s">
        <v>2767</v>
      </c>
      <c r="F614" s="278" t="s">
        <v>2047</v>
      </c>
      <c r="G614" s="72">
        <v>60</v>
      </c>
      <c r="H614" s="72">
        <v>10</v>
      </c>
      <c r="I614" s="72">
        <v>0</v>
      </c>
      <c r="J614" s="72">
        <v>25</v>
      </c>
      <c r="K614" s="72"/>
      <c r="L614" s="72"/>
    </row>
    <row r="615" spans="2:12" ht="15" customHeight="1">
      <c r="B615" s="294"/>
      <c r="C615" s="71"/>
      <c r="D615" s="278"/>
      <c r="E615" s="71" t="s">
        <v>2733</v>
      </c>
      <c r="F615" s="278" t="s">
        <v>2047</v>
      </c>
      <c r="G615" s="72">
        <v>60</v>
      </c>
      <c r="H615" s="72">
        <v>10</v>
      </c>
      <c r="I615" s="72">
        <v>0</v>
      </c>
      <c r="J615" s="72">
        <v>25</v>
      </c>
      <c r="K615" s="72"/>
      <c r="L615" s="72"/>
    </row>
    <row r="616" spans="2:12" ht="15" customHeight="1">
      <c r="B616" s="294"/>
      <c r="C616" s="71" t="s">
        <v>1292</v>
      </c>
      <c r="D616" s="278" t="s">
        <v>375</v>
      </c>
      <c r="E616" s="71" t="s">
        <v>2768</v>
      </c>
      <c r="F616" s="278" t="s">
        <v>2752</v>
      </c>
      <c r="G616" s="72">
        <v>60</v>
      </c>
      <c r="H616" s="72">
        <v>22.9</v>
      </c>
      <c r="I616" s="72">
        <v>10</v>
      </c>
      <c r="J616" s="72">
        <v>25</v>
      </c>
      <c r="K616" s="72">
        <v>15</v>
      </c>
      <c r="L616" s="72">
        <v>25</v>
      </c>
    </row>
    <row r="617" spans="2:12" ht="15" customHeight="1">
      <c r="B617" s="294"/>
      <c r="C617" s="71"/>
      <c r="D617" s="278"/>
      <c r="E617" s="71" t="s">
        <v>2733</v>
      </c>
      <c r="F617" s="278" t="s">
        <v>2047</v>
      </c>
      <c r="G617" s="72">
        <v>60</v>
      </c>
      <c r="H617" s="72">
        <v>10</v>
      </c>
      <c r="I617" s="72">
        <v>0</v>
      </c>
      <c r="J617" s="72">
        <v>17.2</v>
      </c>
      <c r="K617" s="72"/>
      <c r="L617" s="72"/>
    </row>
    <row r="618" spans="2:12" ht="15" customHeight="1">
      <c r="B618" s="294"/>
      <c r="C618" s="71"/>
      <c r="D618" s="278"/>
      <c r="E618" s="71" t="s">
        <v>2769</v>
      </c>
      <c r="F618" s="278" t="s">
        <v>2047</v>
      </c>
      <c r="G618" s="72">
        <v>60</v>
      </c>
      <c r="H618" s="72">
        <v>10</v>
      </c>
      <c r="I618" s="72">
        <v>0</v>
      </c>
      <c r="J618" s="72">
        <v>25</v>
      </c>
      <c r="K618" s="72"/>
      <c r="L618" s="72"/>
    </row>
    <row r="619" spans="2:12" ht="15" customHeight="1">
      <c r="B619" s="294"/>
      <c r="C619" s="71" t="s">
        <v>2770</v>
      </c>
      <c r="D619" s="278" t="s">
        <v>375</v>
      </c>
      <c r="E619" s="71" t="s">
        <v>2771</v>
      </c>
      <c r="F619" s="278" t="s">
        <v>2772</v>
      </c>
      <c r="G619" s="72">
        <v>220</v>
      </c>
      <c r="H619" s="72">
        <v>60</v>
      </c>
      <c r="I619" s="72">
        <v>10</v>
      </c>
      <c r="J619" s="72">
        <v>120</v>
      </c>
      <c r="K619" s="72">
        <v>120</v>
      </c>
      <c r="L619" s="72">
        <v>40</v>
      </c>
    </row>
    <row r="620" spans="2:12" ht="15" customHeight="1">
      <c r="B620" s="294"/>
      <c r="C620" s="71" t="s">
        <v>2773</v>
      </c>
      <c r="D620" s="278" t="s">
        <v>375</v>
      </c>
      <c r="E620" s="71" t="s">
        <v>2774</v>
      </c>
      <c r="F620" s="278" t="s">
        <v>2775</v>
      </c>
      <c r="G620" s="72">
        <v>210</v>
      </c>
      <c r="H620" s="72">
        <v>62.46</v>
      </c>
      <c r="I620" s="72"/>
      <c r="J620" s="72">
        <v>240</v>
      </c>
      <c r="K620" s="72">
        <v>240</v>
      </c>
      <c r="L620" s="72">
        <v>80</v>
      </c>
    </row>
    <row r="621" spans="2:12" ht="15" customHeight="1">
      <c r="B621" s="294"/>
      <c r="C621" s="71" t="s">
        <v>1286</v>
      </c>
      <c r="D621" s="278" t="s">
        <v>375</v>
      </c>
      <c r="E621" s="71" t="s">
        <v>2776</v>
      </c>
      <c r="F621" s="278" t="s">
        <v>1947</v>
      </c>
      <c r="G621" s="72">
        <v>60</v>
      </c>
      <c r="H621" s="72">
        <v>22.9</v>
      </c>
      <c r="I621" s="72">
        <v>10</v>
      </c>
      <c r="J621" s="72">
        <v>40</v>
      </c>
      <c r="K621" s="72">
        <v>40</v>
      </c>
      <c r="L621" s="72">
        <v>40</v>
      </c>
    </row>
    <row r="622" spans="2:12" ht="15" customHeight="1">
      <c r="B622" s="294"/>
      <c r="C622" s="71" t="s">
        <v>1304</v>
      </c>
      <c r="D622" s="278" t="s">
        <v>375</v>
      </c>
      <c r="E622" s="71" t="s">
        <v>2777</v>
      </c>
      <c r="F622" s="278" t="s">
        <v>2047</v>
      </c>
      <c r="G622" s="72">
        <v>60</v>
      </c>
      <c r="H622" s="72">
        <v>22.9</v>
      </c>
      <c r="I622" s="72">
        <v>10</v>
      </c>
      <c r="J622" s="72">
        <v>40</v>
      </c>
      <c r="K622" s="72">
        <v>40</v>
      </c>
      <c r="L622" s="72">
        <v>40</v>
      </c>
    </row>
    <row r="623" spans="2:12" ht="15" customHeight="1">
      <c r="B623" s="294"/>
      <c r="C623" s="71"/>
      <c r="D623" s="278"/>
      <c r="E623" s="71" t="s">
        <v>2778</v>
      </c>
      <c r="F623" s="278" t="s">
        <v>2047</v>
      </c>
      <c r="G623" s="72">
        <v>60</v>
      </c>
      <c r="H623" s="72">
        <v>10</v>
      </c>
      <c r="I623" s="72">
        <v>0</v>
      </c>
      <c r="J623" s="72">
        <v>25</v>
      </c>
      <c r="K623" s="72"/>
      <c r="L623" s="72"/>
    </row>
    <row r="624" spans="2:12" ht="15" customHeight="1">
      <c r="B624" s="294"/>
      <c r="C624" s="71"/>
      <c r="D624" s="278"/>
      <c r="E624" s="71" t="s">
        <v>2779</v>
      </c>
      <c r="F624" s="278" t="s">
        <v>2047</v>
      </c>
      <c r="G624" s="72">
        <v>60</v>
      </c>
      <c r="H624" s="72">
        <v>10</v>
      </c>
      <c r="I624" s="72">
        <v>0</v>
      </c>
      <c r="J624" s="72">
        <v>25</v>
      </c>
      <c r="K624" s="72"/>
      <c r="L624" s="72"/>
    </row>
    <row r="625" spans="2:12" ht="15" customHeight="1">
      <c r="B625" s="294"/>
      <c r="C625" s="71" t="s">
        <v>562</v>
      </c>
      <c r="D625" s="278" t="s">
        <v>375</v>
      </c>
      <c r="E625" s="71" t="s">
        <v>2780</v>
      </c>
      <c r="F625" s="278" t="s">
        <v>2752</v>
      </c>
      <c r="G625" s="72">
        <v>60</v>
      </c>
      <c r="H625" s="72">
        <v>22.9</v>
      </c>
      <c r="I625" s="72">
        <v>10</v>
      </c>
      <c r="J625" s="72">
        <v>25</v>
      </c>
      <c r="K625" s="72">
        <v>25</v>
      </c>
      <c r="L625" s="72">
        <v>25</v>
      </c>
    </row>
    <row r="626" spans="2:12" ht="15" customHeight="1">
      <c r="B626" s="294"/>
      <c r="C626" s="71" t="s">
        <v>1293</v>
      </c>
      <c r="D626" s="278" t="s">
        <v>375</v>
      </c>
      <c r="E626" s="71" t="s">
        <v>2781</v>
      </c>
      <c r="F626" s="278" t="s">
        <v>2047</v>
      </c>
      <c r="G626" s="72">
        <v>60</v>
      </c>
      <c r="H626" s="72">
        <v>10</v>
      </c>
      <c r="I626" s="72">
        <v>0</v>
      </c>
      <c r="J626" s="72">
        <v>25</v>
      </c>
      <c r="K626" s="72"/>
      <c r="L626" s="72"/>
    </row>
    <row r="627" spans="2:12" ht="15" customHeight="1">
      <c r="B627" s="294"/>
      <c r="C627" s="71" t="s">
        <v>2782</v>
      </c>
      <c r="D627" s="278" t="s">
        <v>375</v>
      </c>
      <c r="E627" s="71" t="s">
        <v>2783</v>
      </c>
      <c r="F627" s="278" t="s">
        <v>1947</v>
      </c>
      <c r="G627" s="72">
        <v>60</v>
      </c>
      <c r="H627" s="72">
        <v>22.9</v>
      </c>
      <c r="I627" s="72">
        <v>10</v>
      </c>
      <c r="J627" s="72">
        <v>25</v>
      </c>
      <c r="K627" s="72">
        <v>25</v>
      </c>
      <c r="L627" s="72">
        <v>10</v>
      </c>
    </row>
    <row r="628" spans="2:12" ht="15" customHeight="1">
      <c r="B628" s="294"/>
      <c r="C628" s="71" t="s">
        <v>1290</v>
      </c>
      <c r="D628" s="278" t="s">
        <v>375</v>
      </c>
      <c r="E628" s="71" t="s">
        <v>2784</v>
      </c>
      <c r="F628" s="278" t="s">
        <v>2047</v>
      </c>
      <c r="G628" s="72">
        <v>60</v>
      </c>
      <c r="H628" s="72">
        <v>10</v>
      </c>
      <c r="I628" s="72">
        <v>0</v>
      </c>
      <c r="J628" s="72">
        <v>25</v>
      </c>
      <c r="K628" s="72"/>
      <c r="L628" s="72"/>
    </row>
    <row r="629" spans="2:12" ht="15" customHeight="1">
      <c r="B629" s="294"/>
      <c r="C629" s="71"/>
      <c r="D629" s="278"/>
      <c r="E629" s="71" t="s">
        <v>2785</v>
      </c>
      <c r="F629" s="278" t="s">
        <v>2047</v>
      </c>
      <c r="G629" s="72">
        <v>60</v>
      </c>
      <c r="H629" s="72">
        <v>10</v>
      </c>
      <c r="I629" s="72">
        <v>0</v>
      </c>
      <c r="J629" s="72">
        <v>25</v>
      </c>
      <c r="K629" s="72"/>
      <c r="L629" s="72"/>
    </row>
    <row r="630" spans="2:12" ht="15" customHeight="1">
      <c r="B630" s="294"/>
      <c r="C630" s="71"/>
      <c r="D630" s="278"/>
      <c r="E630" s="71" t="s">
        <v>2786</v>
      </c>
      <c r="F630" s="278" t="s">
        <v>2047</v>
      </c>
      <c r="G630" s="72">
        <v>60</v>
      </c>
      <c r="H630" s="72">
        <v>10</v>
      </c>
      <c r="I630" s="72">
        <v>0</v>
      </c>
      <c r="J630" s="72">
        <v>40</v>
      </c>
      <c r="K630" s="72"/>
      <c r="L630" s="72"/>
    </row>
    <row r="631" spans="2:12" ht="15" customHeight="1">
      <c r="B631" s="294"/>
      <c r="C631" s="71" t="s">
        <v>558</v>
      </c>
      <c r="D631" s="278" t="s">
        <v>375</v>
      </c>
      <c r="E631" s="71" t="s">
        <v>2787</v>
      </c>
      <c r="F631" s="278" t="s">
        <v>2047</v>
      </c>
      <c r="G631" s="72">
        <v>60</v>
      </c>
      <c r="H631" s="72">
        <v>10</v>
      </c>
      <c r="I631" s="72">
        <v>0</v>
      </c>
      <c r="J631" s="72">
        <v>25</v>
      </c>
      <c r="K631" s="72"/>
      <c r="L631" s="72"/>
    </row>
    <row r="632" spans="2:12" ht="15" customHeight="1">
      <c r="B632" s="294"/>
      <c r="C632" s="71"/>
      <c r="D632" s="278"/>
      <c r="E632" s="71" t="s">
        <v>2788</v>
      </c>
      <c r="F632" s="278" t="s">
        <v>2047</v>
      </c>
      <c r="G632" s="72">
        <v>60</v>
      </c>
      <c r="H632" s="72">
        <v>10</v>
      </c>
      <c r="I632" s="72">
        <v>0</v>
      </c>
      <c r="J632" s="72">
        <v>25</v>
      </c>
      <c r="K632" s="72"/>
      <c r="L632" s="72"/>
    </row>
    <row r="633" spans="2:12" ht="15" customHeight="1">
      <c r="B633" s="294"/>
      <c r="C633" s="71" t="s">
        <v>1295</v>
      </c>
      <c r="D633" s="278" t="s">
        <v>375</v>
      </c>
      <c r="E633" s="71" t="s">
        <v>2733</v>
      </c>
      <c r="F633" s="278" t="s">
        <v>2047</v>
      </c>
      <c r="G633" s="72">
        <v>60</v>
      </c>
      <c r="H633" s="72">
        <v>10</v>
      </c>
      <c r="I633" s="72">
        <v>0</v>
      </c>
      <c r="J633" s="72">
        <v>7</v>
      </c>
      <c r="K633" s="72"/>
      <c r="L633" s="72"/>
    </row>
    <row r="634" spans="2:12" ht="15" customHeight="1">
      <c r="B634" s="294"/>
      <c r="C634" s="71"/>
      <c r="D634" s="278"/>
      <c r="E634" s="71" t="s">
        <v>2789</v>
      </c>
      <c r="F634" s="278" t="s">
        <v>2047</v>
      </c>
      <c r="G634" s="72">
        <v>60</v>
      </c>
      <c r="H634" s="72">
        <v>10</v>
      </c>
      <c r="I634" s="72">
        <v>0</v>
      </c>
      <c r="J634" s="72">
        <v>10</v>
      </c>
      <c r="K634" s="72"/>
      <c r="L634" s="72"/>
    </row>
    <row r="635" spans="2:12" ht="15" customHeight="1">
      <c r="B635" s="294"/>
      <c r="C635" s="71"/>
      <c r="D635" s="278"/>
      <c r="E635" s="71" t="s">
        <v>2790</v>
      </c>
      <c r="F635" s="278" t="s">
        <v>2047</v>
      </c>
      <c r="G635" s="72">
        <v>60</v>
      </c>
      <c r="H635" s="72">
        <v>10</v>
      </c>
      <c r="I635" s="72">
        <v>0</v>
      </c>
      <c r="J635" s="72">
        <v>7</v>
      </c>
      <c r="K635" s="72"/>
      <c r="L635" s="72"/>
    </row>
    <row r="636" spans="2:12" ht="15" customHeight="1">
      <c r="B636" s="294"/>
      <c r="C636" s="71" t="s">
        <v>2791</v>
      </c>
      <c r="D636" s="278" t="s">
        <v>375</v>
      </c>
      <c r="E636" s="71" t="s">
        <v>2792</v>
      </c>
      <c r="F636" s="278" t="s">
        <v>2047</v>
      </c>
      <c r="G636" s="72">
        <v>60</v>
      </c>
      <c r="H636" s="72">
        <v>10</v>
      </c>
      <c r="I636" s="72">
        <v>0</v>
      </c>
      <c r="J636" s="72">
        <v>40</v>
      </c>
      <c r="K636" s="72"/>
      <c r="L636" s="72"/>
    </row>
    <row r="637" spans="2:12" ht="15" customHeight="1">
      <c r="B637" s="294"/>
      <c r="C637" s="71"/>
      <c r="D637" s="278"/>
      <c r="E637" s="71" t="s">
        <v>2793</v>
      </c>
      <c r="F637" s="278" t="s">
        <v>1947</v>
      </c>
      <c r="G637" s="72">
        <v>60</v>
      </c>
      <c r="H637" s="72">
        <v>22.9</v>
      </c>
      <c r="I637" s="72">
        <v>10</v>
      </c>
      <c r="J637" s="72">
        <v>40</v>
      </c>
      <c r="K637" s="72"/>
      <c r="L637" s="72"/>
    </row>
    <row r="638" spans="2:12" ht="15" customHeight="1">
      <c r="B638" s="294"/>
      <c r="C638" s="71" t="s">
        <v>445</v>
      </c>
      <c r="D638" s="278" t="s">
        <v>375</v>
      </c>
      <c r="E638" s="71" t="s">
        <v>2794</v>
      </c>
      <c r="F638" s="278" t="s">
        <v>2460</v>
      </c>
      <c r="G638" s="72">
        <v>220</v>
      </c>
      <c r="H638" s="72">
        <v>60</v>
      </c>
      <c r="I638" s="72">
        <v>10</v>
      </c>
      <c r="J638" s="72">
        <v>120</v>
      </c>
      <c r="K638" s="72"/>
      <c r="L638" s="72"/>
    </row>
    <row r="639" spans="2:12" ht="15" customHeight="1">
      <c r="B639" s="294"/>
      <c r="C639" s="71"/>
      <c r="D639" s="278"/>
      <c r="E639" s="71" t="s">
        <v>2795</v>
      </c>
      <c r="F639" s="278" t="s">
        <v>1947</v>
      </c>
      <c r="G639" s="72">
        <v>60</v>
      </c>
      <c r="H639" s="72">
        <v>22.9</v>
      </c>
      <c r="I639" s="72">
        <v>10</v>
      </c>
      <c r="J639" s="72">
        <v>40</v>
      </c>
      <c r="K639" s="72">
        <v>40</v>
      </c>
      <c r="L639" s="72">
        <v>40</v>
      </c>
    </row>
    <row r="640" spans="2:12" ht="15" customHeight="1">
      <c r="B640" s="294"/>
      <c r="C640" s="71"/>
      <c r="D640" s="278"/>
      <c r="E640" s="71" t="s">
        <v>2796</v>
      </c>
      <c r="F640" s="278" t="s">
        <v>2460</v>
      </c>
      <c r="G640" s="72">
        <v>220</v>
      </c>
      <c r="H640" s="72">
        <v>60</v>
      </c>
      <c r="I640" s="72">
        <v>10</v>
      </c>
      <c r="J640" s="72">
        <v>180</v>
      </c>
      <c r="K640" s="72"/>
      <c r="L640" s="72"/>
    </row>
    <row r="641" spans="2:12" ht="15" customHeight="1">
      <c r="B641" s="294"/>
      <c r="C641" s="71" t="s">
        <v>1242</v>
      </c>
      <c r="D641" s="278" t="s">
        <v>375</v>
      </c>
      <c r="E641" s="71" t="s">
        <v>2797</v>
      </c>
      <c r="F641" s="278" t="s">
        <v>1947</v>
      </c>
      <c r="G641" s="72">
        <v>60</v>
      </c>
      <c r="H641" s="72">
        <v>22.9</v>
      </c>
      <c r="I641" s="72">
        <v>10</v>
      </c>
      <c r="J641" s="72">
        <v>10</v>
      </c>
      <c r="K641" s="72">
        <v>10</v>
      </c>
      <c r="L641" s="72">
        <v>3.3</v>
      </c>
    </row>
    <row r="642" spans="2:12" ht="15" customHeight="1">
      <c r="B642" s="294"/>
      <c r="C642" s="71" t="s">
        <v>592</v>
      </c>
      <c r="D642" s="278" t="s">
        <v>375</v>
      </c>
      <c r="E642" s="71" t="s">
        <v>2774</v>
      </c>
      <c r="F642" s="278" t="s">
        <v>2005</v>
      </c>
      <c r="G642" s="72">
        <v>60</v>
      </c>
      <c r="H642" s="72">
        <v>22.9</v>
      </c>
      <c r="I642" s="72">
        <v>10</v>
      </c>
      <c r="J642" s="72">
        <v>25</v>
      </c>
      <c r="K642" s="72">
        <v>25</v>
      </c>
      <c r="L642" s="72"/>
    </row>
    <row r="643" spans="2:12" ht="15" customHeight="1">
      <c r="B643" s="294"/>
      <c r="C643" s="71" t="s">
        <v>1284</v>
      </c>
      <c r="D643" s="278" t="s">
        <v>375</v>
      </c>
      <c r="E643" s="71" t="s">
        <v>2798</v>
      </c>
      <c r="F643" s="278" t="s">
        <v>1947</v>
      </c>
      <c r="G643" s="72">
        <v>60</v>
      </c>
      <c r="H643" s="72">
        <v>22.9</v>
      </c>
      <c r="I643" s="72">
        <v>10</v>
      </c>
      <c r="J643" s="72">
        <v>40</v>
      </c>
      <c r="K643" s="72">
        <v>30</v>
      </c>
      <c r="L643" s="72">
        <v>20</v>
      </c>
    </row>
    <row r="644" spans="2:12" ht="15" customHeight="1">
      <c r="B644" s="294"/>
      <c r="C644" s="71"/>
      <c r="D644" s="278"/>
      <c r="E644" s="71" t="s">
        <v>2799</v>
      </c>
      <c r="F644" s="278" t="s">
        <v>2047</v>
      </c>
      <c r="G644" s="72">
        <v>60</v>
      </c>
      <c r="H644" s="72">
        <v>10</v>
      </c>
      <c r="I644" s="72">
        <v>0</v>
      </c>
      <c r="J644" s="72">
        <v>25</v>
      </c>
      <c r="K644" s="72"/>
      <c r="L644" s="72"/>
    </row>
    <row r="645" spans="2:12" ht="15" customHeight="1">
      <c r="B645" s="294"/>
      <c r="C645" s="71" t="s">
        <v>1331</v>
      </c>
      <c r="D645" s="278" t="s">
        <v>375</v>
      </c>
      <c r="E645" s="71" t="s">
        <v>2800</v>
      </c>
      <c r="F645" s="278" t="s">
        <v>1947</v>
      </c>
      <c r="G645" s="72">
        <v>60</v>
      </c>
      <c r="H645" s="72">
        <v>22.9</v>
      </c>
      <c r="I645" s="72">
        <v>10</v>
      </c>
      <c r="J645" s="72">
        <v>25</v>
      </c>
      <c r="K645" s="72">
        <v>25</v>
      </c>
      <c r="L645" s="72">
        <v>10</v>
      </c>
    </row>
    <row r="646" spans="2:12" ht="15" customHeight="1">
      <c r="B646" s="294"/>
      <c r="C646" s="71"/>
      <c r="D646" s="278"/>
      <c r="E646" s="71" t="s">
        <v>2801</v>
      </c>
      <c r="F646" s="278" t="s">
        <v>2047</v>
      </c>
      <c r="G646" s="72">
        <v>60</v>
      </c>
      <c r="H646" s="72">
        <v>10</v>
      </c>
      <c r="I646" s="72">
        <v>0</v>
      </c>
      <c r="J646" s="72">
        <v>17.2</v>
      </c>
      <c r="K646" s="72">
        <v>17.2</v>
      </c>
      <c r="L646" s="72"/>
    </row>
    <row r="647" spans="2:12" ht="15" customHeight="1">
      <c r="B647" s="294"/>
      <c r="C647" s="71" t="s">
        <v>0</v>
      </c>
      <c r="D647" s="278" t="s">
        <v>375</v>
      </c>
      <c r="E647" s="71" t="s">
        <v>1992</v>
      </c>
      <c r="F647" s="278" t="s">
        <v>2460</v>
      </c>
      <c r="G647" s="72">
        <v>220</v>
      </c>
      <c r="H647" s="72">
        <v>60</v>
      </c>
      <c r="I647" s="72">
        <v>10</v>
      </c>
      <c r="J647" s="72">
        <v>120</v>
      </c>
      <c r="K647" s="72">
        <v>120</v>
      </c>
      <c r="L647" s="72">
        <v>40</v>
      </c>
    </row>
    <row r="648" spans="2:12" ht="15" customHeight="1">
      <c r="B648" s="294"/>
      <c r="C648" s="71"/>
      <c r="D648" s="278"/>
      <c r="E648" s="71" t="s">
        <v>1977</v>
      </c>
      <c r="F648" s="278" t="s">
        <v>2460</v>
      </c>
      <c r="G648" s="72">
        <v>220</v>
      </c>
      <c r="H648" s="72">
        <v>60</v>
      </c>
      <c r="I648" s="72">
        <v>10</v>
      </c>
      <c r="J648" s="72">
        <v>120</v>
      </c>
      <c r="K648" s="72">
        <v>120</v>
      </c>
      <c r="L648" s="72">
        <v>40</v>
      </c>
    </row>
    <row r="649" spans="2:12" ht="15" customHeight="1">
      <c r="B649" s="294"/>
      <c r="C649" s="71" t="s">
        <v>1327</v>
      </c>
      <c r="D649" s="278" t="s">
        <v>375</v>
      </c>
      <c r="E649" s="71" t="s">
        <v>2802</v>
      </c>
      <c r="F649" s="278" t="s">
        <v>2047</v>
      </c>
      <c r="G649" s="72">
        <v>60</v>
      </c>
      <c r="H649" s="72">
        <v>10</v>
      </c>
      <c r="I649" s="72">
        <v>0</v>
      </c>
      <c r="J649" s="72">
        <v>5</v>
      </c>
      <c r="K649" s="72"/>
      <c r="L649" s="72"/>
    </row>
    <row r="650" spans="2:12" ht="15" customHeight="1">
      <c r="B650" s="294"/>
      <c r="C650" s="71" t="s">
        <v>2803</v>
      </c>
      <c r="D650" s="278" t="s">
        <v>375</v>
      </c>
      <c r="E650" s="71" t="s">
        <v>2804</v>
      </c>
      <c r="F650" s="278" t="s">
        <v>2047</v>
      </c>
      <c r="G650" s="72">
        <v>60</v>
      </c>
      <c r="H650" s="72">
        <v>10</v>
      </c>
      <c r="I650" s="72">
        <v>0</v>
      </c>
      <c r="J650" s="72">
        <v>25</v>
      </c>
      <c r="K650" s="72"/>
      <c r="L650" s="72"/>
    </row>
    <row r="651" spans="2:12" ht="15" customHeight="1">
      <c r="B651" s="294"/>
      <c r="C651" s="71"/>
      <c r="D651" s="278"/>
      <c r="E651" s="71" t="s">
        <v>2805</v>
      </c>
      <c r="F651" s="278" t="s">
        <v>2047</v>
      </c>
      <c r="G651" s="72">
        <v>60</v>
      </c>
      <c r="H651" s="72">
        <v>10</v>
      </c>
      <c r="I651" s="72">
        <v>0</v>
      </c>
      <c r="J651" s="72">
        <v>17.2</v>
      </c>
      <c r="K651" s="72"/>
      <c r="L651" s="72"/>
    </row>
    <row r="652" spans="2:12" ht="15" customHeight="1">
      <c r="B652" s="294"/>
      <c r="C652" s="71" t="s">
        <v>3509</v>
      </c>
      <c r="D652" s="278" t="s">
        <v>375</v>
      </c>
      <c r="E652" s="71" t="s">
        <v>2806</v>
      </c>
      <c r="F652" s="278" t="s">
        <v>2047</v>
      </c>
      <c r="G652" s="72">
        <v>60</v>
      </c>
      <c r="H652" s="72">
        <v>10</v>
      </c>
      <c r="I652" s="72">
        <v>0</v>
      </c>
      <c r="J652" s="72">
        <v>25</v>
      </c>
      <c r="K652" s="72"/>
      <c r="L652" s="72"/>
    </row>
    <row r="653" spans="2:12" ht="15" customHeight="1">
      <c r="B653" s="294"/>
      <c r="C653" s="71"/>
      <c r="D653" s="278"/>
      <c r="E653" s="71" t="s">
        <v>2807</v>
      </c>
      <c r="F653" s="278" t="s">
        <v>2047</v>
      </c>
      <c r="G653" s="72">
        <v>60</v>
      </c>
      <c r="H653" s="72">
        <v>10</v>
      </c>
      <c r="I653" s="72">
        <v>0</v>
      </c>
      <c r="J653" s="72">
        <v>25</v>
      </c>
      <c r="K653" s="72"/>
      <c r="L653" s="72"/>
    </row>
    <row r="654" spans="2:12" ht="15" customHeight="1">
      <c r="B654" s="294"/>
      <c r="C654" s="71" t="s">
        <v>1347</v>
      </c>
      <c r="D654" s="278" t="s">
        <v>375</v>
      </c>
      <c r="E654" s="71" t="s">
        <v>2808</v>
      </c>
      <c r="F654" s="278" t="s">
        <v>2809</v>
      </c>
      <c r="G654" s="72">
        <v>220</v>
      </c>
      <c r="H654" s="72">
        <v>13.8</v>
      </c>
      <c r="I654" s="72">
        <v>13.8</v>
      </c>
      <c r="J654" s="72">
        <v>120</v>
      </c>
      <c r="K654" s="72"/>
      <c r="L654" s="72"/>
    </row>
    <row r="655" spans="2:12" ht="15" customHeight="1">
      <c r="B655" s="294"/>
      <c r="C655" s="71" t="s">
        <v>1288</v>
      </c>
      <c r="D655" s="278" t="s">
        <v>375</v>
      </c>
      <c r="E655" s="71" t="s">
        <v>1945</v>
      </c>
      <c r="F655" s="278" t="s">
        <v>1952</v>
      </c>
      <c r="G655" s="72">
        <v>60</v>
      </c>
      <c r="H655" s="72">
        <v>10</v>
      </c>
      <c r="I655" s="72"/>
      <c r="J655" s="72">
        <v>50</v>
      </c>
      <c r="K655" s="72"/>
      <c r="L655" s="72"/>
    </row>
    <row r="656" spans="2:12" ht="15" customHeight="1">
      <c r="B656" s="294"/>
      <c r="C656" s="71"/>
      <c r="D656" s="278"/>
      <c r="E656" s="71"/>
      <c r="F656" s="278" t="s">
        <v>2810</v>
      </c>
      <c r="G656" s="72">
        <v>210</v>
      </c>
      <c r="H656" s="72">
        <v>62.46</v>
      </c>
      <c r="I656" s="72">
        <v>10</v>
      </c>
      <c r="J656" s="72">
        <v>240</v>
      </c>
      <c r="K656" s="72"/>
      <c r="L656" s="72"/>
    </row>
    <row r="657" spans="2:12" ht="15" customHeight="1">
      <c r="B657" s="294"/>
      <c r="C657" s="71"/>
      <c r="D657" s="278"/>
      <c r="E657" s="71" t="s">
        <v>1972</v>
      </c>
      <c r="F657" s="278" t="s">
        <v>1952</v>
      </c>
      <c r="G657" s="72">
        <v>60</v>
      </c>
      <c r="H657" s="72">
        <v>10</v>
      </c>
      <c r="I657" s="72"/>
      <c r="J657" s="72">
        <v>50</v>
      </c>
      <c r="K657" s="72"/>
      <c r="L657" s="72"/>
    </row>
    <row r="658" spans="2:12" ht="15" customHeight="1">
      <c r="B658" s="294"/>
      <c r="C658" s="71"/>
      <c r="D658" s="278"/>
      <c r="E658" s="71" t="s">
        <v>2811</v>
      </c>
      <c r="F658" s="278" t="s">
        <v>2812</v>
      </c>
      <c r="G658" s="72">
        <v>220</v>
      </c>
      <c r="H658" s="72">
        <v>60</v>
      </c>
      <c r="I658" s="72"/>
      <c r="J658" s="72">
        <v>240</v>
      </c>
      <c r="K658" s="72"/>
      <c r="L658" s="72"/>
    </row>
    <row r="659" spans="2:12" ht="15" customHeight="1">
      <c r="B659" s="294"/>
      <c r="C659" s="71" t="s">
        <v>1355</v>
      </c>
      <c r="D659" s="278" t="s">
        <v>375</v>
      </c>
      <c r="E659" s="71" t="s">
        <v>1975</v>
      </c>
      <c r="F659" s="278" t="s">
        <v>2772</v>
      </c>
      <c r="G659" s="72">
        <v>220</v>
      </c>
      <c r="H659" s="72">
        <v>60</v>
      </c>
      <c r="I659" s="72">
        <v>10</v>
      </c>
      <c r="J659" s="72">
        <v>120</v>
      </c>
      <c r="K659" s="72"/>
      <c r="L659" s="72"/>
    </row>
    <row r="660" spans="2:12" ht="21" customHeight="1">
      <c r="B660" s="295" t="s">
        <v>1911</v>
      </c>
      <c r="C660" s="71" t="s">
        <v>3315</v>
      </c>
      <c r="D660" s="278" t="s">
        <v>375</v>
      </c>
      <c r="E660" s="71" t="s">
        <v>3316</v>
      </c>
      <c r="F660" s="278" t="s">
        <v>2965</v>
      </c>
      <c r="G660" s="72">
        <v>220</v>
      </c>
      <c r="H660" s="72">
        <v>22.9</v>
      </c>
      <c r="I660" s="72"/>
      <c r="J660" s="72">
        <v>125</v>
      </c>
      <c r="K660" s="72"/>
      <c r="L660" s="72"/>
    </row>
    <row r="661" spans="2:12" ht="15" customHeight="1">
      <c r="B661" s="294" t="s">
        <v>1379</v>
      </c>
      <c r="C661" s="71" t="s">
        <v>1381</v>
      </c>
      <c r="D661" s="278" t="s">
        <v>375</v>
      </c>
      <c r="E661" s="71" t="s">
        <v>2813</v>
      </c>
      <c r="F661" s="278" t="s">
        <v>1981</v>
      </c>
      <c r="G661" s="72">
        <v>220</v>
      </c>
      <c r="H661" s="72">
        <v>23</v>
      </c>
      <c r="I661" s="72">
        <v>0</v>
      </c>
      <c r="J661" s="72">
        <v>75</v>
      </c>
      <c r="K661" s="72">
        <v>75</v>
      </c>
      <c r="L661" s="72"/>
    </row>
    <row r="662" spans="2:12" ht="15" customHeight="1">
      <c r="B662" s="294"/>
      <c r="C662" s="71"/>
      <c r="D662" s="278"/>
      <c r="E662" s="71" t="s">
        <v>2814</v>
      </c>
      <c r="F662" s="278" t="s">
        <v>1981</v>
      </c>
      <c r="G662" s="72">
        <v>220</v>
      </c>
      <c r="H662" s="72">
        <v>23</v>
      </c>
      <c r="I662" s="72">
        <v>0</v>
      </c>
      <c r="J662" s="72">
        <v>75</v>
      </c>
      <c r="K662" s="72">
        <v>75</v>
      </c>
      <c r="L662" s="72"/>
    </row>
    <row r="663" spans="2:12" ht="15" customHeight="1">
      <c r="B663" s="294"/>
      <c r="C663" s="71"/>
      <c r="D663" s="278"/>
      <c r="E663" s="71" t="s">
        <v>2815</v>
      </c>
      <c r="F663" s="278" t="s">
        <v>1981</v>
      </c>
      <c r="G663" s="72">
        <v>225.5</v>
      </c>
      <c r="H663" s="72">
        <v>25.3</v>
      </c>
      <c r="I663" s="72">
        <v>0</v>
      </c>
      <c r="J663" s="72">
        <v>75</v>
      </c>
      <c r="K663" s="72">
        <v>75</v>
      </c>
      <c r="L663" s="72"/>
    </row>
    <row r="664" spans="2:12" ht="15" customHeight="1">
      <c r="B664" s="294"/>
      <c r="C664" s="71" t="s">
        <v>1384</v>
      </c>
      <c r="D664" s="278" t="s">
        <v>375</v>
      </c>
      <c r="E664" s="71" t="s">
        <v>2816</v>
      </c>
      <c r="F664" s="278" t="s">
        <v>2817</v>
      </c>
      <c r="G664" s="72">
        <v>66</v>
      </c>
      <c r="H664" s="72">
        <v>4.2</v>
      </c>
      <c r="I664" s="72">
        <v>0</v>
      </c>
      <c r="J664" s="72">
        <v>10</v>
      </c>
      <c r="K664" s="72">
        <v>10</v>
      </c>
      <c r="L664" s="72"/>
    </row>
    <row r="665" spans="2:12" ht="15" customHeight="1">
      <c r="B665" s="294"/>
      <c r="C665" s="71"/>
      <c r="D665" s="278"/>
      <c r="E665" s="71" t="s">
        <v>2818</v>
      </c>
      <c r="F665" s="278" t="s">
        <v>2817</v>
      </c>
      <c r="G665" s="72">
        <v>66</v>
      </c>
      <c r="H665" s="72">
        <v>4.2</v>
      </c>
      <c r="I665" s="72">
        <v>0</v>
      </c>
      <c r="J665" s="72">
        <v>10</v>
      </c>
      <c r="K665" s="72">
        <v>10</v>
      </c>
      <c r="L665" s="72"/>
    </row>
    <row r="666" spans="2:12" ht="15" customHeight="1">
      <c r="B666" s="294"/>
      <c r="C666" s="71" t="s">
        <v>1122</v>
      </c>
      <c r="D666" s="278" t="s">
        <v>375</v>
      </c>
      <c r="E666" s="71" t="s">
        <v>2819</v>
      </c>
      <c r="F666" s="278" t="s">
        <v>2820</v>
      </c>
      <c r="G666" s="72">
        <v>220</v>
      </c>
      <c r="H666" s="72">
        <v>16</v>
      </c>
      <c r="I666" s="72">
        <v>0.4</v>
      </c>
      <c r="J666" s="72">
        <v>70</v>
      </c>
      <c r="K666" s="72">
        <v>70</v>
      </c>
      <c r="L666" s="72">
        <v>0.4</v>
      </c>
    </row>
    <row r="667" spans="2:12" ht="15" customHeight="1">
      <c r="B667" s="294" t="s">
        <v>1385</v>
      </c>
      <c r="C667" s="71" t="s">
        <v>1387</v>
      </c>
      <c r="D667" s="278" t="s">
        <v>375</v>
      </c>
      <c r="E667" s="71" t="s">
        <v>2821</v>
      </c>
      <c r="F667" s="278" t="s">
        <v>2822</v>
      </c>
      <c r="G667" s="72">
        <v>220</v>
      </c>
      <c r="H667" s="72">
        <v>33.5</v>
      </c>
      <c r="I667" s="72"/>
      <c r="J667" s="72">
        <v>125</v>
      </c>
      <c r="K667" s="72"/>
      <c r="L667" s="72"/>
    </row>
    <row r="668" spans="2:12" ht="15" customHeight="1">
      <c r="B668" s="294"/>
      <c r="C668" s="71"/>
      <c r="D668" s="278"/>
      <c r="E668" s="71" t="s">
        <v>2823</v>
      </c>
      <c r="F668" s="278" t="s">
        <v>2822</v>
      </c>
      <c r="G668" s="72">
        <v>220</v>
      </c>
      <c r="H668" s="72">
        <v>33.5</v>
      </c>
      <c r="I668" s="72"/>
      <c r="J668" s="72">
        <v>125</v>
      </c>
      <c r="K668" s="72"/>
      <c r="L668" s="72"/>
    </row>
    <row r="669" spans="2:12" ht="15" customHeight="1">
      <c r="B669" s="294"/>
      <c r="C669" s="71" t="s">
        <v>1487</v>
      </c>
      <c r="D669" s="278" t="s">
        <v>375</v>
      </c>
      <c r="E669" s="71" t="s">
        <v>2824</v>
      </c>
      <c r="F669" s="278" t="s">
        <v>2154</v>
      </c>
      <c r="G669" s="72">
        <v>220</v>
      </c>
      <c r="H669" s="72">
        <v>138</v>
      </c>
      <c r="I669" s="72">
        <v>22.9</v>
      </c>
      <c r="J669" s="72">
        <v>150</v>
      </c>
      <c r="K669" s="72">
        <v>150</v>
      </c>
      <c r="L669" s="72">
        <v>20</v>
      </c>
    </row>
    <row r="670" spans="2:12" ht="15" customHeight="1">
      <c r="B670" s="294"/>
      <c r="C670" s="71"/>
      <c r="D670" s="278"/>
      <c r="E670" s="71" t="s">
        <v>2825</v>
      </c>
      <c r="F670" s="278" t="s">
        <v>2579</v>
      </c>
      <c r="G670" s="72">
        <v>138</v>
      </c>
      <c r="H670" s="72">
        <v>10</v>
      </c>
      <c r="I670" s="72"/>
      <c r="J670" s="72">
        <v>25</v>
      </c>
      <c r="K670" s="72">
        <v>33.5</v>
      </c>
      <c r="L670" s="72"/>
    </row>
    <row r="671" spans="2:12" ht="15" customHeight="1">
      <c r="B671" s="295" t="s">
        <v>1393</v>
      </c>
      <c r="C671" s="71" t="s">
        <v>437</v>
      </c>
      <c r="D671" s="278" t="s">
        <v>375</v>
      </c>
      <c r="E671" s="71" t="s">
        <v>2826</v>
      </c>
      <c r="F671" s="278" t="s">
        <v>2460</v>
      </c>
      <c r="G671" s="72">
        <v>220</v>
      </c>
      <c r="H671" s="72">
        <v>60</v>
      </c>
      <c r="I671" s="72">
        <v>10</v>
      </c>
      <c r="J671" s="72">
        <v>35</v>
      </c>
      <c r="K671" s="72"/>
      <c r="L671" s="72"/>
    </row>
    <row r="672" spans="2:12">
      <c r="B672" s="294" t="s">
        <v>1400</v>
      </c>
      <c r="C672" s="71" t="s">
        <v>1407</v>
      </c>
      <c r="D672" s="278" t="s">
        <v>400</v>
      </c>
      <c r="E672" s="71" t="s">
        <v>2827</v>
      </c>
      <c r="F672" s="278" t="s">
        <v>2828</v>
      </c>
      <c r="G672" s="72">
        <v>47.5</v>
      </c>
      <c r="H672" s="72">
        <v>4.2</v>
      </c>
      <c r="I672" s="72">
        <v>0</v>
      </c>
      <c r="J672" s="72">
        <v>1.5</v>
      </c>
      <c r="K672" s="72">
        <v>1.5</v>
      </c>
      <c r="L672" s="72"/>
    </row>
    <row r="673" spans="2:12" ht="15" customHeight="1">
      <c r="B673" s="294"/>
      <c r="C673" s="71"/>
      <c r="D673" s="278"/>
      <c r="E673" s="71" t="s">
        <v>2829</v>
      </c>
      <c r="F673" s="278" t="s">
        <v>2830</v>
      </c>
      <c r="G673" s="72">
        <v>48.3</v>
      </c>
      <c r="H673" s="72">
        <v>4.2</v>
      </c>
      <c r="I673" s="72">
        <v>0</v>
      </c>
      <c r="J673" s="72">
        <v>2</v>
      </c>
      <c r="K673" s="72">
        <v>2</v>
      </c>
      <c r="L673" s="72"/>
    </row>
    <row r="674" spans="2:12" ht="15" customHeight="1">
      <c r="B674" s="294"/>
      <c r="C674" s="71"/>
      <c r="D674" s="278"/>
      <c r="E674" s="71" t="s">
        <v>2831</v>
      </c>
      <c r="F674" s="278" t="s">
        <v>2832</v>
      </c>
      <c r="G674" s="72">
        <v>47.5</v>
      </c>
      <c r="H674" s="72">
        <v>0.5</v>
      </c>
      <c r="I674" s="72">
        <v>0</v>
      </c>
      <c r="J674" s="72">
        <v>1.5</v>
      </c>
      <c r="K674" s="72">
        <v>1.5</v>
      </c>
      <c r="L674" s="72"/>
    </row>
    <row r="675" spans="2:12" ht="15" customHeight="1">
      <c r="B675" s="294"/>
      <c r="C675" s="71"/>
      <c r="D675" s="278"/>
      <c r="E675" s="71" t="s">
        <v>2833</v>
      </c>
      <c r="F675" s="278" t="s">
        <v>2834</v>
      </c>
      <c r="G675" s="72">
        <v>49</v>
      </c>
      <c r="H675" s="72">
        <v>4.2</v>
      </c>
      <c r="I675" s="72">
        <v>0</v>
      </c>
      <c r="J675" s="72">
        <v>1.5</v>
      </c>
      <c r="K675" s="72">
        <v>1.5</v>
      </c>
      <c r="L675" s="72"/>
    </row>
    <row r="676" spans="2:12" ht="15" customHeight="1">
      <c r="B676" s="294"/>
      <c r="C676" s="71" t="s">
        <v>1403</v>
      </c>
      <c r="D676" s="278" t="s">
        <v>400</v>
      </c>
      <c r="E676" s="71" t="s">
        <v>2835</v>
      </c>
      <c r="F676" s="278" t="s">
        <v>2836</v>
      </c>
      <c r="G676" s="72">
        <v>46.2</v>
      </c>
      <c r="H676" s="72">
        <v>0.5</v>
      </c>
      <c r="I676" s="72">
        <v>0</v>
      </c>
      <c r="J676" s="72">
        <v>1.68</v>
      </c>
      <c r="K676" s="72">
        <v>1.68</v>
      </c>
      <c r="L676" s="72"/>
    </row>
    <row r="677" spans="2:12" ht="15" customHeight="1">
      <c r="B677" s="294"/>
      <c r="C677" s="71"/>
      <c r="D677" s="278"/>
      <c r="E677" s="71" t="s">
        <v>2837</v>
      </c>
      <c r="F677" s="278" t="s">
        <v>2838</v>
      </c>
      <c r="G677" s="72">
        <v>48</v>
      </c>
      <c r="H677" s="72">
        <v>4.2</v>
      </c>
      <c r="I677" s="72">
        <v>0.5</v>
      </c>
      <c r="J677" s="72">
        <v>5</v>
      </c>
      <c r="K677" s="72">
        <v>3</v>
      </c>
      <c r="L677" s="72">
        <v>2</v>
      </c>
    </row>
    <row r="678" spans="2:12" ht="15" customHeight="1">
      <c r="B678" s="294" t="s">
        <v>2839</v>
      </c>
      <c r="C678" s="71" t="s">
        <v>511</v>
      </c>
      <c r="D678" s="278" t="s">
        <v>375</v>
      </c>
      <c r="E678" s="71" t="s">
        <v>1945</v>
      </c>
      <c r="F678" s="278" t="s">
        <v>2043</v>
      </c>
      <c r="G678" s="72">
        <v>138</v>
      </c>
      <c r="H678" s="72">
        <v>13.8</v>
      </c>
      <c r="I678" s="72">
        <v>0</v>
      </c>
      <c r="J678" s="72">
        <v>12</v>
      </c>
      <c r="K678" s="72"/>
      <c r="L678" s="72"/>
    </row>
    <row r="679" spans="2:12" ht="15" customHeight="1">
      <c r="B679" s="294"/>
      <c r="C679" s="71"/>
      <c r="D679" s="278"/>
      <c r="E679" s="71" t="s">
        <v>1972</v>
      </c>
      <c r="F679" s="278" t="s">
        <v>2043</v>
      </c>
      <c r="G679" s="72">
        <v>138</v>
      </c>
      <c r="H679" s="72">
        <v>13.8</v>
      </c>
      <c r="I679" s="72">
        <v>0</v>
      </c>
      <c r="J679" s="72">
        <v>12</v>
      </c>
      <c r="K679" s="72"/>
      <c r="L679" s="72"/>
    </row>
    <row r="680" spans="2:12" ht="15" customHeight="1">
      <c r="B680" s="294"/>
      <c r="C680" s="71" t="s">
        <v>513</v>
      </c>
      <c r="D680" s="278" t="s">
        <v>375</v>
      </c>
      <c r="E680" s="71" t="s">
        <v>1934</v>
      </c>
      <c r="F680" s="278" t="s">
        <v>2043</v>
      </c>
      <c r="G680" s="72">
        <v>138</v>
      </c>
      <c r="H680" s="72">
        <v>13.8</v>
      </c>
      <c r="I680" s="72">
        <v>0</v>
      </c>
      <c r="J680" s="72">
        <v>12</v>
      </c>
      <c r="K680" s="72"/>
      <c r="L680" s="72"/>
    </row>
    <row r="681" spans="2:12" ht="15" customHeight="1">
      <c r="B681" s="294"/>
      <c r="C681" s="71"/>
      <c r="D681" s="278"/>
      <c r="E681" s="71" t="s">
        <v>1936</v>
      </c>
      <c r="F681" s="278" t="s">
        <v>2043</v>
      </c>
      <c r="G681" s="72">
        <v>138</v>
      </c>
      <c r="H681" s="72">
        <v>13.8</v>
      </c>
      <c r="I681" s="72">
        <v>0</v>
      </c>
      <c r="J681" s="72">
        <v>12</v>
      </c>
      <c r="K681" s="72"/>
      <c r="L681" s="72"/>
    </row>
    <row r="682" spans="2:12" ht="15" customHeight="1">
      <c r="B682" s="295" t="s">
        <v>2840</v>
      </c>
      <c r="C682" s="71" t="s">
        <v>2841</v>
      </c>
      <c r="D682" s="278" t="s">
        <v>400</v>
      </c>
      <c r="E682" s="71" t="s">
        <v>2842</v>
      </c>
      <c r="F682" s="278" t="s">
        <v>2843</v>
      </c>
      <c r="G682" s="72">
        <v>66</v>
      </c>
      <c r="H682" s="72">
        <v>15</v>
      </c>
      <c r="I682" s="72"/>
      <c r="J682" s="72">
        <v>7.5</v>
      </c>
      <c r="K682" s="72"/>
      <c r="L682" s="72"/>
    </row>
    <row r="683" spans="2:12" ht="15" customHeight="1">
      <c r="B683" s="294" t="s">
        <v>2844</v>
      </c>
      <c r="C683" s="71" t="s">
        <v>1378</v>
      </c>
      <c r="D683" s="278" t="s">
        <v>375</v>
      </c>
      <c r="E683" s="71" t="s">
        <v>1972</v>
      </c>
      <c r="F683" s="278" t="s">
        <v>2845</v>
      </c>
      <c r="G683" s="72">
        <v>66</v>
      </c>
      <c r="H683" s="72">
        <v>22</v>
      </c>
      <c r="I683" s="72">
        <v>10</v>
      </c>
      <c r="J683" s="72">
        <v>15</v>
      </c>
      <c r="K683" s="72">
        <v>15</v>
      </c>
      <c r="L683" s="72">
        <v>7.5</v>
      </c>
    </row>
    <row r="684" spans="2:12" ht="15" customHeight="1">
      <c r="B684" s="294"/>
      <c r="C684" s="71"/>
      <c r="D684" s="278"/>
      <c r="E684" s="71" t="s">
        <v>2846</v>
      </c>
      <c r="F684" s="278" t="s">
        <v>2847</v>
      </c>
      <c r="G684" s="72">
        <v>60</v>
      </c>
      <c r="H684" s="72">
        <v>22</v>
      </c>
      <c r="I684" s="72">
        <v>0</v>
      </c>
      <c r="J684" s="72">
        <v>12.5</v>
      </c>
      <c r="K684" s="72">
        <v>12.5</v>
      </c>
      <c r="L684" s="72">
        <v>4.16</v>
      </c>
    </row>
    <row r="685" spans="2:12" ht="15" customHeight="1">
      <c r="B685" s="294"/>
      <c r="C685" s="71" t="s">
        <v>1376</v>
      </c>
      <c r="D685" s="278" t="s">
        <v>375</v>
      </c>
      <c r="E685" s="71" t="s">
        <v>1945</v>
      </c>
      <c r="F685" s="278" t="s">
        <v>2848</v>
      </c>
      <c r="G685" s="72">
        <v>66</v>
      </c>
      <c r="H685" s="72">
        <v>22</v>
      </c>
      <c r="I685" s="72">
        <v>10</v>
      </c>
      <c r="J685" s="72">
        <v>6</v>
      </c>
      <c r="K685" s="72">
        <v>6</v>
      </c>
      <c r="L685" s="72">
        <v>2</v>
      </c>
    </row>
    <row r="686" spans="2:12" ht="15" customHeight="1">
      <c r="B686" s="294"/>
      <c r="C686" s="71" t="s">
        <v>1374</v>
      </c>
      <c r="D686" s="278" t="s">
        <v>375</v>
      </c>
      <c r="E686" s="71" t="s">
        <v>2849</v>
      </c>
      <c r="F686" s="278" t="s">
        <v>2850</v>
      </c>
      <c r="G686" s="72">
        <v>127</v>
      </c>
      <c r="H686" s="72">
        <v>34.5</v>
      </c>
      <c r="I686" s="72">
        <v>2.2999999999999998</v>
      </c>
      <c r="J686" s="72">
        <v>12</v>
      </c>
      <c r="K686" s="72">
        <v>12</v>
      </c>
      <c r="L686" s="72">
        <v>4</v>
      </c>
    </row>
    <row r="687" spans="2:12" ht="15" customHeight="1">
      <c r="B687" s="294"/>
      <c r="C687" s="71"/>
      <c r="D687" s="278"/>
      <c r="E687" s="71" t="s">
        <v>2851</v>
      </c>
      <c r="F687" s="278" t="s">
        <v>2852</v>
      </c>
      <c r="G687" s="72">
        <v>138</v>
      </c>
      <c r="H687" s="72">
        <v>10</v>
      </c>
      <c r="I687" s="72">
        <v>0</v>
      </c>
      <c r="J687" s="72">
        <v>10</v>
      </c>
      <c r="K687" s="72">
        <v>10</v>
      </c>
      <c r="L687" s="72"/>
    </row>
    <row r="688" spans="2:12" ht="15" customHeight="1">
      <c r="B688" s="294"/>
      <c r="C688" s="71"/>
      <c r="D688" s="278"/>
      <c r="E688" s="71" t="s">
        <v>2853</v>
      </c>
      <c r="F688" s="278" t="s">
        <v>2854</v>
      </c>
      <c r="G688" s="72">
        <v>127</v>
      </c>
      <c r="H688" s="72">
        <v>34.5</v>
      </c>
      <c r="I688" s="72">
        <v>4.2</v>
      </c>
      <c r="J688" s="72">
        <v>20</v>
      </c>
      <c r="K688" s="72">
        <v>18</v>
      </c>
      <c r="L688" s="72">
        <v>20</v>
      </c>
    </row>
    <row r="689" spans="2:12" ht="15" customHeight="1">
      <c r="B689" s="294"/>
      <c r="C689" s="71"/>
      <c r="D689" s="278"/>
      <c r="E689" s="71" t="s">
        <v>2855</v>
      </c>
      <c r="F689" s="278" t="s">
        <v>2856</v>
      </c>
      <c r="G689" s="72">
        <v>138</v>
      </c>
      <c r="H689" s="72">
        <v>22</v>
      </c>
      <c r="I689" s="72">
        <v>10</v>
      </c>
      <c r="J689" s="72">
        <v>18</v>
      </c>
      <c r="K689" s="72">
        <v>6</v>
      </c>
      <c r="L689" s="72">
        <v>18</v>
      </c>
    </row>
    <row r="690" spans="2:12" ht="15" customHeight="1">
      <c r="B690" s="294" t="s">
        <v>1411</v>
      </c>
      <c r="C690" s="71" t="s">
        <v>1414</v>
      </c>
      <c r="D690" s="278" t="s">
        <v>375</v>
      </c>
      <c r="E690" s="71" t="s">
        <v>2857</v>
      </c>
      <c r="F690" s="278" t="s">
        <v>2858</v>
      </c>
      <c r="G690" s="72">
        <v>48</v>
      </c>
      <c r="H690" s="72">
        <v>12.6</v>
      </c>
      <c r="I690" s="72">
        <v>0</v>
      </c>
      <c r="J690" s="72">
        <v>7.5</v>
      </c>
      <c r="K690" s="72">
        <v>7.5</v>
      </c>
      <c r="L690" s="72"/>
    </row>
    <row r="691" spans="2:12" ht="15" customHeight="1">
      <c r="B691" s="294"/>
      <c r="C691" s="71"/>
      <c r="D691" s="278"/>
      <c r="E691" s="71" t="s">
        <v>1934</v>
      </c>
      <c r="F691" s="278" t="s">
        <v>2858</v>
      </c>
      <c r="G691" s="72">
        <v>48</v>
      </c>
      <c r="H691" s="72">
        <v>12.6</v>
      </c>
      <c r="I691" s="72">
        <v>0</v>
      </c>
      <c r="J691" s="72">
        <v>7.5</v>
      </c>
      <c r="K691" s="72">
        <v>7.5</v>
      </c>
      <c r="L691" s="72"/>
    </row>
    <row r="692" spans="2:12" ht="15" customHeight="1">
      <c r="B692" s="294" t="s">
        <v>2859</v>
      </c>
      <c r="C692" s="71" t="s">
        <v>2860</v>
      </c>
      <c r="D692" s="278" t="s">
        <v>375</v>
      </c>
      <c r="E692" s="71" t="s">
        <v>1945</v>
      </c>
      <c r="F692" s="278" t="s">
        <v>2852</v>
      </c>
      <c r="G692" s="72">
        <v>138</v>
      </c>
      <c r="H692" s="72">
        <v>10</v>
      </c>
      <c r="I692" s="72">
        <v>0</v>
      </c>
      <c r="J692" s="72">
        <v>30</v>
      </c>
      <c r="K692" s="72"/>
      <c r="L692" s="72"/>
    </row>
    <row r="693" spans="2:12" ht="15" customHeight="1">
      <c r="B693" s="294"/>
      <c r="C693" s="71"/>
      <c r="D693" s="278"/>
      <c r="E693" s="71" t="s">
        <v>1972</v>
      </c>
      <c r="F693" s="278" t="s">
        <v>2852</v>
      </c>
      <c r="G693" s="72">
        <v>138</v>
      </c>
      <c r="H693" s="72">
        <v>10</v>
      </c>
      <c r="I693" s="72">
        <v>0</v>
      </c>
      <c r="J693" s="72">
        <v>21.6</v>
      </c>
      <c r="K693" s="72"/>
      <c r="L693" s="72"/>
    </row>
    <row r="694" spans="2:12" ht="15" customHeight="1">
      <c r="B694" s="294"/>
      <c r="C694" s="71" t="s">
        <v>459</v>
      </c>
      <c r="D694" s="278" t="s">
        <v>375</v>
      </c>
      <c r="E694" s="71" t="s">
        <v>2861</v>
      </c>
      <c r="F694" s="278" t="s">
        <v>2862</v>
      </c>
      <c r="G694" s="72">
        <v>220</v>
      </c>
      <c r="H694" s="72">
        <v>23</v>
      </c>
      <c r="I694" s="72">
        <v>10</v>
      </c>
      <c r="J694" s="72">
        <v>50</v>
      </c>
      <c r="K694" s="72">
        <v>50</v>
      </c>
      <c r="L694" s="72">
        <v>15</v>
      </c>
    </row>
    <row r="695" spans="2:12" ht="15" customHeight="1">
      <c r="B695" s="294"/>
      <c r="C695" s="71"/>
      <c r="D695" s="278"/>
      <c r="E695" s="71" t="s">
        <v>2863</v>
      </c>
      <c r="F695" s="278" t="s">
        <v>2862</v>
      </c>
      <c r="G695" s="72">
        <v>220</v>
      </c>
      <c r="H695" s="72">
        <v>23</v>
      </c>
      <c r="I695" s="72">
        <v>10</v>
      </c>
      <c r="J695" s="72">
        <v>50</v>
      </c>
      <c r="K695" s="72">
        <v>50</v>
      </c>
      <c r="L695" s="72">
        <v>15</v>
      </c>
    </row>
    <row r="696" spans="2:12" ht="15" customHeight="1">
      <c r="B696" s="294"/>
      <c r="C696" s="71"/>
      <c r="D696" s="278"/>
      <c r="E696" s="71" t="s">
        <v>2864</v>
      </c>
      <c r="F696" s="278" t="s">
        <v>2862</v>
      </c>
      <c r="G696" s="72">
        <v>220</v>
      </c>
      <c r="H696" s="72">
        <v>23</v>
      </c>
      <c r="I696" s="72">
        <v>10</v>
      </c>
      <c r="J696" s="72">
        <v>50</v>
      </c>
      <c r="K696" s="72">
        <v>50</v>
      </c>
      <c r="L696" s="72">
        <v>15</v>
      </c>
    </row>
    <row r="697" spans="2:12" ht="15" customHeight="1">
      <c r="B697" s="294"/>
      <c r="C697" s="71" t="s">
        <v>1</v>
      </c>
      <c r="D697" s="278" t="s">
        <v>375</v>
      </c>
      <c r="E697" s="71" t="s">
        <v>2865</v>
      </c>
      <c r="F697" s="278" t="s">
        <v>2866</v>
      </c>
      <c r="G697" s="72">
        <v>220</v>
      </c>
      <c r="H697" s="72">
        <v>69</v>
      </c>
      <c r="I697" s="72">
        <v>4.16</v>
      </c>
      <c r="J697" s="72">
        <v>125</v>
      </c>
      <c r="K697" s="72">
        <v>125</v>
      </c>
      <c r="L697" s="72">
        <v>2</v>
      </c>
    </row>
    <row r="698" spans="2:12" ht="15" customHeight="1">
      <c r="B698" s="294"/>
      <c r="C698" s="71" t="s">
        <v>2867</v>
      </c>
      <c r="D698" s="278" t="s">
        <v>375</v>
      </c>
      <c r="E698" s="71" t="s">
        <v>2868</v>
      </c>
      <c r="F698" s="278" t="s">
        <v>2869</v>
      </c>
      <c r="G698" s="72">
        <v>220</v>
      </c>
      <c r="H698" s="72">
        <v>34.5</v>
      </c>
      <c r="I698" s="72">
        <v>4.16</v>
      </c>
      <c r="J698" s="72">
        <v>90</v>
      </c>
      <c r="K698" s="72">
        <v>120</v>
      </c>
      <c r="L698" s="72">
        <v>150</v>
      </c>
    </row>
    <row r="699" spans="2:12" ht="15" customHeight="1">
      <c r="B699" s="294"/>
      <c r="C699" s="71"/>
      <c r="D699" s="278"/>
      <c r="E699" s="71" t="s">
        <v>2870</v>
      </c>
      <c r="F699" s="278" t="s">
        <v>2869</v>
      </c>
      <c r="G699" s="72">
        <v>220</v>
      </c>
      <c r="H699" s="72">
        <v>34.5</v>
      </c>
      <c r="I699" s="72">
        <v>4.16</v>
      </c>
      <c r="J699" s="72">
        <v>90</v>
      </c>
      <c r="K699" s="72">
        <v>120</v>
      </c>
      <c r="L699" s="72">
        <v>150</v>
      </c>
    </row>
    <row r="700" spans="2:12" ht="15" customHeight="1">
      <c r="B700" s="294" t="s">
        <v>2871</v>
      </c>
      <c r="C700" s="71" t="s">
        <v>3510</v>
      </c>
      <c r="D700" s="278" t="s">
        <v>375</v>
      </c>
      <c r="E700" s="71" t="s">
        <v>1984</v>
      </c>
      <c r="F700" s="278" t="s">
        <v>2872</v>
      </c>
      <c r="G700" s="72">
        <v>50</v>
      </c>
      <c r="H700" s="72">
        <v>11</v>
      </c>
      <c r="I700" s="72">
        <v>0</v>
      </c>
      <c r="J700" s="72">
        <v>7.5</v>
      </c>
      <c r="K700" s="72"/>
      <c r="L700" s="72"/>
    </row>
    <row r="701" spans="2:12" ht="15" customHeight="1">
      <c r="B701" s="294"/>
      <c r="C701" s="71"/>
      <c r="D701" s="278"/>
      <c r="E701" s="71" t="s">
        <v>2873</v>
      </c>
      <c r="F701" s="278" t="s">
        <v>2874</v>
      </c>
      <c r="G701" s="72">
        <v>48</v>
      </c>
      <c r="H701" s="72">
        <v>11</v>
      </c>
      <c r="I701" s="72">
        <v>0</v>
      </c>
      <c r="J701" s="72">
        <v>7.5</v>
      </c>
      <c r="K701" s="72"/>
      <c r="L701" s="72"/>
    </row>
    <row r="702" spans="2:12" ht="15" customHeight="1">
      <c r="B702" s="294"/>
      <c r="C702" s="71"/>
      <c r="D702" s="278"/>
      <c r="E702" s="71" t="s">
        <v>2875</v>
      </c>
      <c r="F702" s="278" t="s">
        <v>2876</v>
      </c>
      <c r="G702" s="72">
        <v>48</v>
      </c>
      <c r="H702" s="72">
        <v>2.4</v>
      </c>
      <c r="I702" s="72">
        <v>0</v>
      </c>
      <c r="J702" s="72">
        <v>6</v>
      </c>
      <c r="K702" s="72"/>
      <c r="L702" s="72"/>
    </row>
    <row r="703" spans="2:12" ht="15" customHeight="1">
      <c r="B703" s="294"/>
      <c r="C703" s="71"/>
      <c r="D703" s="278"/>
      <c r="E703" s="71" t="s">
        <v>2877</v>
      </c>
      <c r="F703" s="278" t="s">
        <v>2878</v>
      </c>
      <c r="G703" s="72">
        <v>50</v>
      </c>
      <c r="H703" s="72">
        <v>2.4</v>
      </c>
      <c r="I703" s="72">
        <v>1</v>
      </c>
      <c r="J703" s="72">
        <v>3.4</v>
      </c>
      <c r="K703" s="72">
        <v>4.4000000000000004</v>
      </c>
      <c r="L703" s="72">
        <v>1</v>
      </c>
    </row>
    <row r="704" spans="2:12" ht="15" customHeight="1">
      <c r="B704" s="294"/>
      <c r="C704" s="71" t="s">
        <v>3511</v>
      </c>
      <c r="D704" s="278" t="s">
        <v>375</v>
      </c>
      <c r="E704" s="71" t="s">
        <v>1984</v>
      </c>
      <c r="F704" s="278" t="s">
        <v>2872</v>
      </c>
      <c r="G704" s="72">
        <v>50</v>
      </c>
      <c r="H704" s="72">
        <v>11</v>
      </c>
      <c r="I704" s="72">
        <v>0</v>
      </c>
      <c r="J704" s="72">
        <v>25</v>
      </c>
      <c r="K704" s="72"/>
      <c r="L704" s="72"/>
    </row>
    <row r="705" spans="2:12" ht="15" customHeight="1">
      <c r="B705" s="294"/>
      <c r="C705" s="71"/>
      <c r="D705" s="278"/>
      <c r="E705" s="71" t="s">
        <v>2873</v>
      </c>
      <c r="F705" s="278" t="s">
        <v>2872</v>
      </c>
      <c r="G705" s="72">
        <v>50</v>
      </c>
      <c r="H705" s="72">
        <v>11</v>
      </c>
      <c r="I705" s="72">
        <v>0</v>
      </c>
      <c r="J705" s="72">
        <v>25</v>
      </c>
      <c r="K705" s="72"/>
      <c r="L705" s="72"/>
    </row>
    <row r="706" spans="2:12" ht="15" customHeight="1">
      <c r="B706" s="294"/>
      <c r="C706" s="71"/>
      <c r="D706" s="278"/>
      <c r="E706" s="71" t="s">
        <v>2875</v>
      </c>
      <c r="F706" s="278" t="s">
        <v>2872</v>
      </c>
      <c r="G706" s="72">
        <v>50</v>
      </c>
      <c r="H706" s="72">
        <v>11</v>
      </c>
      <c r="I706" s="72">
        <v>0</v>
      </c>
      <c r="J706" s="72">
        <v>25</v>
      </c>
      <c r="K706" s="72"/>
      <c r="L706" s="72"/>
    </row>
    <row r="707" spans="2:12" ht="15" customHeight="1">
      <c r="B707" s="294"/>
      <c r="C707" s="71"/>
      <c r="D707" s="278"/>
      <c r="E707" s="71" t="s">
        <v>2877</v>
      </c>
      <c r="F707" s="278" t="s">
        <v>2879</v>
      </c>
      <c r="G707" s="72">
        <v>50</v>
      </c>
      <c r="H707" s="72">
        <v>11</v>
      </c>
      <c r="I707" s="72">
        <v>0</v>
      </c>
      <c r="J707" s="72">
        <v>1</v>
      </c>
      <c r="K707" s="72"/>
      <c r="L707" s="72"/>
    </row>
    <row r="708" spans="2:12" ht="15" customHeight="1">
      <c r="B708" s="294"/>
      <c r="C708" s="71" t="s">
        <v>3512</v>
      </c>
      <c r="D708" s="278" t="s">
        <v>375</v>
      </c>
      <c r="E708" s="71" t="s">
        <v>2880</v>
      </c>
      <c r="F708" s="278" t="s">
        <v>2876</v>
      </c>
      <c r="G708" s="72">
        <v>48</v>
      </c>
      <c r="H708" s="72">
        <v>2.4</v>
      </c>
      <c r="I708" s="72">
        <v>0</v>
      </c>
      <c r="J708" s="72">
        <v>7.5</v>
      </c>
      <c r="K708" s="72"/>
      <c r="L708" s="72"/>
    </row>
    <row r="709" spans="2:12" ht="15" customHeight="1">
      <c r="B709" s="294"/>
      <c r="C709" s="71"/>
      <c r="D709" s="278"/>
      <c r="E709" s="71" t="s">
        <v>2881</v>
      </c>
      <c r="F709" s="278" t="s">
        <v>2876</v>
      </c>
      <c r="G709" s="72">
        <v>48</v>
      </c>
      <c r="H709" s="72">
        <v>2.4</v>
      </c>
      <c r="I709" s="72">
        <v>0</v>
      </c>
      <c r="J709" s="72">
        <v>7.5</v>
      </c>
      <c r="K709" s="72"/>
      <c r="L709" s="72"/>
    </row>
    <row r="710" spans="2:12" ht="15" customHeight="1">
      <c r="B710" s="294"/>
      <c r="C710" s="71"/>
      <c r="D710" s="278"/>
      <c r="E710" s="71" t="s">
        <v>2882</v>
      </c>
      <c r="F710" s="278" t="s">
        <v>2876</v>
      </c>
      <c r="G710" s="72">
        <v>48</v>
      </c>
      <c r="H710" s="72">
        <v>2.4</v>
      </c>
      <c r="I710" s="72">
        <v>0</v>
      </c>
      <c r="J710" s="72">
        <v>7.5</v>
      </c>
      <c r="K710" s="72"/>
      <c r="L710" s="72"/>
    </row>
    <row r="711" spans="2:12" ht="15" customHeight="1">
      <c r="B711" s="294"/>
      <c r="C711" s="71" t="s">
        <v>2883</v>
      </c>
      <c r="D711" s="278" t="s">
        <v>375</v>
      </c>
      <c r="E711" s="71" t="s">
        <v>1945</v>
      </c>
      <c r="F711" s="278" t="s">
        <v>2878</v>
      </c>
      <c r="G711" s="72">
        <v>50</v>
      </c>
      <c r="H711" s="72">
        <v>2.4</v>
      </c>
      <c r="I711" s="72">
        <v>0</v>
      </c>
      <c r="J711" s="72">
        <v>0.9</v>
      </c>
      <c r="K711" s="72"/>
      <c r="L711" s="72"/>
    </row>
    <row r="712" spans="2:12" ht="15" customHeight="1">
      <c r="B712" s="294"/>
      <c r="C712" s="71" t="s">
        <v>2884</v>
      </c>
      <c r="D712" s="278" t="s">
        <v>375</v>
      </c>
      <c r="E712" s="71" t="s">
        <v>2885</v>
      </c>
      <c r="F712" s="278" t="s">
        <v>2886</v>
      </c>
      <c r="G712" s="72">
        <v>48</v>
      </c>
      <c r="H712" s="72">
        <v>10</v>
      </c>
      <c r="I712" s="72">
        <v>0</v>
      </c>
      <c r="J712" s="72">
        <v>10</v>
      </c>
      <c r="K712" s="72"/>
      <c r="L712" s="72"/>
    </row>
    <row r="713" spans="2:12" ht="15" customHeight="1">
      <c r="B713" s="294"/>
      <c r="C713" s="71"/>
      <c r="D713" s="278"/>
      <c r="E713" s="71"/>
      <c r="F713" s="278" t="s">
        <v>2887</v>
      </c>
      <c r="G713" s="72">
        <v>48</v>
      </c>
      <c r="H713" s="72">
        <v>4.2</v>
      </c>
      <c r="I713" s="72">
        <v>0</v>
      </c>
      <c r="J713" s="72">
        <v>9</v>
      </c>
      <c r="K713" s="72">
        <v>9</v>
      </c>
      <c r="L713" s="72"/>
    </row>
    <row r="714" spans="2:12" ht="15" customHeight="1">
      <c r="B714" s="295" t="s">
        <v>2888</v>
      </c>
      <c r="C714" s="71" t="s">
        <v>1456</v>
      </c>
      <c r="D714" s="278" t="s">
        <v>375</v>
      </c>
      <c r="E714" s="71" t="s">
        <v>2427</v>
      </c>
      <c r="F714" s="278" t="s">
        <v>2889</v>
      </c>
      <c r="G714" s="72">
        <v>50</v>
      </c>
      <c r="H714" s="72">
        <v>22.9</v>
      </c>
      <c r="I714" s="72">
        <v>4.16</v>
      </c>
      <c r="J714" s="72">
        <v>10</v>
      </c>
      <c r="K714" s="72">
        <v>10</v>
      </c>
      <c r="L714" s="72">
        <v>3.33</v>
      </c>
    </row>
    <row r="715" spans="2:12" ht="15" customHeight="1">
      <c r="B715" s="294" t="s">
        <v>1417</v>
      </c>
      <c r="C715" s="71" t="s">
        <v>1421</v>
      </c>
      <c r="D715" s="278" t="s">
        <v>375</v>
      </c>
      <c r="E715" s="71" t="s">
        <v>2890</v>
      </c>
      <c r="F715" s="278" t="s">
        <v>2891</v>
      </c>
      <c r="G715" s="72">
        <v>46</v>
      </c>
      <c r="H715" s="72">
        <v>13.8</v>
      </c>
      <c r="I715" s="72">
        <v>0</v>
      </c>
      <c r="J715" s="72">
        <v>5.5</v>
      </c>
      <c r="K715" s="72">
        <v>5.5</v>
      </c>
      <c r="L715" s="72"/>
    </row>
    <row r="716" spans="2:12" ht="15" customHeight="1">
      <c r="B716" s="294"/>
      <c r="C716" s="71" t="s">
        <v>1424</v>
      </c>
      <c r="D716" s="278" t="s">
        <v>375</v>
      </c>
      <c r="E716" s="71" t="s">
        <v>2001</v>
      </c>
      <c r="F716" s="278" t="s">
        <v>2892</v>
      </c>
      <c r="G716" s="72">
        <v>56</v>
      </c>
      <c r="H716" s="72">
        <v>10</v>
      </c>
      <c r="I716" s="72">
        <v>0</v>
      </c>
      <c r="J716" s="72">
        <v>15</v>
      </c>
      <c r="K716" s="72"/>
      <c r="L716" s="72"/>
    </row>
    <row r="717" spans="2:12" ht="15" customHeight="1">
      <c r="B717" s="294"/>
      <c r="C717" s="71" t="s">
        <v>1423</v>
      </c>
      <c r="D717" s="278" t="s">
        <v>375</v>
      </c>
      <c r="E717" s="71" t="s">
        <v>1957</v>
      </c>
      <c r="F717" s="278" t="s">
        <v>1996</v>
      </c>
      <c r="G717" s="72">
        <v>220</v>
      </c>
      <c r="H717" s="72">
        <v>60</v>
      </c>
      <c r="I717" s="72">
        <v>22.9</v>
      </c>
      <c r="J717" s="72">
        <v>25</v>
      </c>
      <c r="K717" s="72">
        <v>25</v>
      </c>
      <c r="L717" s="72">
        <v>8.33</v>
      </c>
    </row>
    <row r="718" spans="2:12" ht="15" customHeight="1">
      <c r="B718" s="294"/>
      <c r="C718" s="71" t="s">
        <v>1371</v>
      </c>
      <c r="D718" s="278" t="s">
        <v>375</v>
      </c>
      <c r="E718" s="71" t="s">
        <v>2893</v>
      </c>
      <c r="F718" s="278" t="s">
        <v>2894</v>
      </c>
      <c r="G718" s="72">
        <v>46</v>
      </c>
      <c r="H718" s="72">
        <v>13.2</v>
      </c>
      <c r="I718" s="72">
        <v>0</v>
      </c>
      <c r="J718" s="72">
        <v>11</v>
      </c>
      <c r="K718" s="72"/>
      <c r="L718" s="72"/>
    </row>
    <row r="719" spans="2:12" ht="15" customHeight="1">
      <c r="B719" s="294"/>
      <c r="C719" s="71"/>
      <c r="D719" s="278"/>
      <c r="E719" s="71" t="s">
        <v>2895</v>
      </c>
      <c r="F719" s="278" t="s">
        <v>2896</v>
      </c>
      <c r="G719" s="72">
        <v>46</v>
      </c>
      <c r="H719" s="72">
        <v>13.8</v>
      </c>
      <c r="I719" s="72">
        <v>0</v>
      </c>
      <c r="J719" s="72">
        <v>15</v>
      </c>
      <c r="K719" s="72">
        <v>15</v>
      </c>
      <c r="L719" s="72"/>
    </row>
    <row r="720" spans="2:12" ht="15" customHeight="1">
      <c r="B720" s="295" t="s">
        <v>3513</v>
      </c>
      <c r="C720" s="71" t="s">
        <v>1371</v>
      </c>
      <c r="D720" s="278" t="s">
        <v>375</v>
      </c>
      <c r="E720" s="71" t="s">
        <v>2897</v>
      </c>
      <c r="F720" s="278" t="s">
        <v>2898</v>
      </c>
      <c r="G720" s="72">
        <v>138</v>
      </c>
      <c r="H720" s="72">
        <v>50</v>
      </c>
      <c r="I720" s="72">
        <v>10</v>
      </c>
      <c r="J720" s="72">
        <v>25</v>
      </c>
      <c r="K720" s="72">
        <v>12</v>
      </c>
      <c r="L720" s="72">
        <v>25</v>
      </c>
    </row>
    <row r="721" spans="2:12" ht="15" customHeight="1">
      <c r="B721" s="295" t="s">
        <v>2899</v>
      </c>
      <c r="C721" s="71" t="s">
        <v>2900</v>
      </c>
      <c r="D721" s="278" t="s">
        <v>400</v>
      </c>
      <c r="E721" s="71" t="s">
        <v>2901</v>
      </c>
      <c r="F721" s="278" t="s">
        <v>2902</v>
      </c>
      <c r="G721" s="72">
        <v>32</v>
      </c>
      <c r="H721" s="72">
        <v>10</v>
      </c>
      <c r="I721" s="72">
        <v>0</v>
      </c>
      <c r="J721" s="72">
        <v>6</v>
      </c>
      <c r="K721" s="72"/>
      <c r="L721" s="72"/>
    </row>
    <row r="722" spans="2:12" ht="15" customHeight="1">
      <c r="B722" s="294" t="s">
        <v>1426</v>
      </c>
      <c r="C722" s="71" t="s">
        <v>1429</v>
      </c>
      <c r="D722" s="278" t="s">
        <v>400</v>
      </c>
      <c r="E722" s="71" t="s">
        <v>2903</v>
      </c>
      <c r="F722" s="278" t="s">
        <v>2904</v>
      </c>
      <c r="G722" s="72">
        <v>60</v>
      </c>
      <c r="H722" s="72">
        <v>25</v>
      </c>
      <c r="I722" s="72">
        <v>10</v>
      </c>
      <c r="J722" s="72">
        <v>7</v>
      </c>
      <c r="K722" s="72">
        <v>7</v>
      </c>
      <c r="L722" s="72">
        <v>2.4</v>
      </c>
    </row>
    <row r="723" spans="2:12" ht="15" customHeight="1">
      <c r="B723" s="294"/>
      <c r="C723" s="71"/>
      <c r="D723" s="278"/>
      <c r="E723" s="71" t="s">
        <v>2905</v>
      </c>
      <c r="F723" s="278" t="s">
        <v>2904</v>
      </c>
      <c r="G723" s="72">
        <v>60</v>
      </c>
      <c r="H723" s="72">
        <v>25</v>
      </c>
      <c r="I723" s="72">
        <v>10</v>
      </c>
      <c r="J723" s="72">
        <v>9</v>
      </c>
      <c r="K723" s="72">
        <v>9</v>
      </c>
      <c r="L723" s="72">
        <v>3</v>
      </c>
    </row>
    <row r="724" spans="2:12" ht="15" customHeight="1">
      <c r="B724" s="294" t="s">
        <v>1441</v>
      </c>
      <c r="C724" s="71" t="s">
        <v>1443</v>
      </c>
      <c r="D724" s="278" t="s">
        <v>400</v>
      </c>
      <c r="E724" s="71" t="s">
        <v>2906</v>
      </c>
      <c r="F724" s="278" t="s">
        <v>2907</v>
      </c>
      <c r="G724" s="72">
        <v>33</v>
      </c>
      <c r="H724" s="72">
        <v>2.2999999999999998</v>
      </c>
      <c r="I724" s="72">
        <v>0</v>
      </c>
      <c r="J724" s="72">
        <v>5</v>
      </c>
      <c r="K724" s="72"/>
      <c r="L724" s="72"/>
    </row>
    <row r="725" spans="2:12" ht="15" customHeight="1">
      <c r="B725" s="294"/>
      <c r="C725" s="71" t="s">
        <v>1445</v>
      </c>
      <c r="D725" s="278" t="s">
        <v>400</v>
      </c>
      <c r="E725" s="71" t="s">
        <v>2908</v>
      </c>
      <c r="F725" s="278" t="s">
        <v>2206</v>
      </c>
      <c r="G725" s="72">
        <v>33</v>
      </c>
      <c r="H725" s="72">
        <v>10</v>
      </c>
      <c r="I725" s="72">
        <v>0</v>
      </c>
      <c r="J725" s="72">
        <v>10</v>
      </c>
      <c r="K725" s="72"/>
      <c r="L725" s="72"/>
    </row>
    <row r="726" spans="2:12" ht="15" customHeight="1">
      <c r="B726" s="294"/>
      <c r="C726" s="71" t="s">
        <v>1374</v>
      </c>
      <c r="D726" s="278" t="s">
        <v>400</v>
      </c>
      <c r="E726" s="71" t="s">
        <v>2909</v>
      </c>
      <c r="F726" s="278" t="s">
        <v>2910</v>
      </c>
      <c r="G726" s="72">
        <v>138</v>
      </c>
      <c r="H726" s="72">
        <v>33</v>
      </c>
      <c r="I726" s="72">
        <v>0</v>
      </c>
      <c r="J726" s="72">
        <v>20</v>
      </c>
      <c r="K726" s="72"/>
      <c r="L726" s="72"/>
    </row>
    <row r="727" spans="2:12" ht="15" customHeight="1">
      <c r="B727" s="294"/>
      <c r="C727" s="71"/>
      <c r="D727" s="278"/>
      <c r="E727" s="71" t="s">
        <v>2427</v>
      </c>
      <c r="F727" s="278" t="s">
        <v>2579</v>
      </c>
      <c r="G727" s="72">
        <v>138</v>
      </c>
      <c r="H727" s="72">
        <v>10</v>
      </c>
      <c r="I727" s="72">
        <v>0</v>
      </c>
      <c r="J727" s="72">
        <v>20</v>
      </c>
      <c r="K727" s="72"/>
      <c r="L727" s="72"/>
    </row>
    <row r="728" spans="2:12" ht="15" customHeight="1">
      <c r="B728" s="294" t="s">
        <v>2911</v>
      </c>
      <c r="C728" s="71" t="s">
        <v>888</v>
      </c>
      <c r="D728" s="278" t="s">
        <v>400</v>
      </c>
      <c r="E728" s="71" t="s">
        <v>2912</v>
      </c>
      <c r="F728" s="278" t="s">
        <v>2579</v>
      </c>
      <c r="G728" s="72">
        <v>138</v>
      </c>
      <c r="H728" s="72">
        <v>10</v>
      </c>
      <c r="I728" s="72">
        <v>0</v>
      </c>
      <c r="J728" s="72">
        <v>24</v>
      </c>
      <c r="K728" s="72"/>
      <c r="L728" s="72"/>
    </row>
    <row r="729" spans="2:12" ht="15" customHeight="1">
      <c r="B729" s="294"/>
      <c r="C729" s="71"/>
      <c r="D729" s="278"/>
      <c r="E729" s="71" t="s">
        <v>2913</v>
      </c>
      <c r="F729" s="278" t="s">
        <v>2047</v>
      </c>
      <c r="G729" s="72">
        <v>60</v>
      </c>
      <c r="H729" s="72">
        <v>10</v>
      </c>
      <c r="I729" s="72">
        <v>0</v>
      </c>
      <c r="J729" s="72">
        <v>20</v>
      </c>
      <c r="K729" s="72"/>
      <c r="L729" s="72"/>
    </row>
    <row r="730" spans="2:12" ht="15" customHeight="1">
      <c r="B730" s="294" t="s">
        <v>1446</v>
      </c>
      <c r="C730" s="71" t="s">
        <v>1449</v>
      </c>
      <c r="D730" s="278" t="s">
        <v>400</v>
      </c>
      <c r="E730" s="71" t="s">
        <v>1972</v>
      </c>
      <c r="F730" s="278" t="s">
        <v>2914</v>
      </c>
      <c r="G730" s="72">
        <v>33</v>
      </c>
      <c r="H730" s="72">
        <v>3.3</v>
      </c>
      <c r="I730" s="72">
        <v>0</v>
      </c>
      <c r="J730" s="72">
        <v>5</v>
      </c>
      <c r="K730" s="72"/>
      <c r="L730" s="72"/>
    </row>
    <row r="731" spans="2:12" ht="15" customHeight="1">
      <c r="B731" s="294"/>
      <c r="C731" s="71" t="s">
        <v>778</v>
      </c>
      <c r="D731" s="278" t="s">
        <v>400</v>
      </c>
      <c r="E731" s="71" t="s">
        <v>1945</v>
      </c>
      <c r="F731" s="278" t="s">
        <v>2915</v>
      </c>
      <c r="G731" s="72">
        <v>220</v>
      </c>
      <c r="H731" s="72">
        <v>60</v>
      </c>
      <c r="I731" s="72">
        <v>33</v>
      </c>
      <c r="J731" s="72">
        <v>24</v>
      </c>
      <c r="K731" s="72">
        <v>13</v>
      </c>
      <c r="L731" s="72">
        <v>11</v>
      </c>
    </row>
    <row r="732" spans="2:12" ht="15" customHeight="1">
      <c r="B732" s="294"/>
      <c r="C732" s="71" t="s">
        <v>1450</v>
      </c>
      <c r="D732" s="278" t="s">
        <v>400</v>
      </c>
      <c r="E732" s="71" t="s">
        <v>2916</v>
      </c>
      <c r="F732" s="278" t="s">
        <v>2917</v>
      </c>
      <c r="G732" s="72">
        <v>33</v>
      </c>
      <c r="H732" s="72">
        <v>2.2000000000000002</v>
      </c>
      <c r="I732" s="72">
        <v>0</v>
      </c>
      <c r="J732" s="72">
        <v>11</v>
      </c>
      <c r="K732" s="72"/>
      <c r="L732" s="72"/>
    </row>
    <row r="733" spans="2:12" ht="15" customHeight="1">
      <c r="B733" s="294" t="s">
        <v>2918</v>
      </c>
      <c r="C733" s="71" t="s">
        <v>2919</v>
      </c>
      <c r="D733" s="278" t="s">
        <v>375</v>
      </c>
      <c r="E733" s="71" t="s">
        <v>1945</v>
      </c>
      <c r="F733" s="278" t="s">
        <v>2920</v>
      </c>
      <c r="G733" s="72">
        <v>50</v>
      </c>
      <c r="H733" s="72">
        <v>2.2999999999999998</v>
      </c>
      <c r="I733" s="72">
        <v>0</v>
      </c>
      <c r="J733" s="72">
        <v>4</v>
      </c>
      <c r="K733" s="72"/>
      <c r="L733" s="72"/>
    </row>
    <row r="734" spans="2:12" ht="15" customHeight="1">
      <c r="B734" s="294"/>
      <c r="C734" s="71" t="s">
        <v>2921</v>
      </c>
      <c r="D734" s="278" t="s">
        <v>375</v>
      </c>
      <c r="E734" s="71" t="s">
        <v>1972</v>
      </c>
      <c r="F734" s="278" t="s">
        <v>2922</v>
      </c>
      <c r="G734" s="72">
        <v>50</v>
      </c>
      <c r="H734" s="72">
        <v>4.2</v>
      </c>
      <c r="I734" s="72">
        <v>0</v>
      </c>
      <c r="J734" s="72">
        <v>10</v>
      </c>
      <c r="K734" s="72"/>
      <c r="L734" s="72"/>
    </row>
    <row r="735" spans="2:12" ht="15" customHeight="1">
      <c r="B735" s="294"/>
      <c r="C735" s="71" t="s">
        <v>1783</v>
      </c>
      <c r="D735" s="278" t="s">
        <v>375</v>
      </c>
      <c r="E735" s="71" t="s">
        <v>2923</v>
      </c>
      <c r="F735" s="278" t="s">
        <v>2924</v>
      </c>
      <c r="G735" s="72">
        <v>50</v>
      </c>
      <c r="H735" s="72">
        <v>2.2999999999999998</v>
      </c>
      <c r="I735" s="72">
        <v>0</v>
      </c>
      <c r="J735" s="72">
        <v>4.45</v>
      </c>
      <c r="K735" s="72"/>
      <c r="L735" s="72"/>
    </row>
    <row r="736" spans="2:12" ht="15" customHeight="1">
      <c r="B736" s="294"/>
      <c r="C736" s="71" t="s">
        <v>2925</v>
      </c>
      <c r="D736" s="278" t="s">
        <v>375</v>
      </c>
      <c r="E736" s="71" t="s">
        <v>2916</v>
      </c>
      <c r="F736" s="278" t="s">
        <v>2300</v>
      </c>
      <c r="G736" s="72">
        <v>50</v>
      </c>
      <c r="H736" s="72">
        <v>10</v>
      </c>
      <c r="I736" s="72">
        <v>0</v>
      </c>
      <c r="J736" s="72">
        <v>8</v>
      </c>
      <c r="K736" s="72"/>
      <c r="L736" s="72"/>
    </row>
    <row r="737" spans="2:12" ht="15" customHeight="1">
      <c r="B737" s="294"/>
      <c r="C737" s="71" t="s">
        <v>1465</v>
      </c>
      <c r="D737" s="278" t="s">
        <v>375</v>
      </c>
      <c r="E737" s="71" t="s">
        <v>2926</v>
      </c>
      <c r="F737" s="278" t="s">
        <v>2927</v>
      </c>
      <c r="G737" s="72">
        <v>220</v>
      </c>
      <c r="H737" s="72">
        <v>50</v>
      </c>
      <c r="I737" s="72"/>
      <c r="J737" s="72">
        <v>50</v>
      </c>
      <c r="K737" s="72">
        <v>50</v>
      </c>
      <c r="L737" s="72">
        <v>125</v>
      </c>
    </row>
    <row r="738" spans="2:12" ht="15" customHeight="1">
      <c r="B738" s="295"/>
      <c r="C738" s="71" t="s">
        <v>1804</v>
      </c>
      <c r="D738" s="278" t="s">
        <v>375</v>
      </c>
      <c r="E738" s="71" t="s">
        <v>2928</v>
      </c>
      <c r="F738" s="278" t="s">
        <v>2929</v>
      </c>
      <c r="G738" s="72">
        <v>46</v>
      </c>
      <c r="H738" s="72">
        <v>2.4</v>
      </c>
      <c r="I738" s="72"/>
      <c r="J738" s="72">
        <v>3</v>
      </c>
      <c r="K738" s="72"/>
      <c r="L738" s="72"/>
    </row>
    <row r="739" spans="2:12" ht="15" customHeight="1">
      <c r="B739" s="294" t="s">
        <v>2930</v>
      </c>
      <c r="C739" s="71" t="s">
        <v>573</v>
      </c>
      <c r="D739" s="278" t="s">
        <v>375</v>
      </c>
      <c r="E739" s="71" t="s">
        <v>2931</v>
      </c>
      <c r="F739" s="278" t="s">
        <v>2932</v>
      </c>
      <c r="G739" s="72">
        <v>220</v>
      </c>
      <c r="H739" s="72">
        <v>22.9</v>
      </c>
      <c r="I739" s="72">
        <v>10</v>
      </c>
      <c r="J739" s="72">
        <v>30</v>
      </c>
      <c r="K739" s="72"/>
      <c r="L739" s="72"/>
    </row>
    <row r="740" spans="2:12" ht="15" customHeight="1">
      <c r="B740" s="294"/>
      <c r="C740" s="71"/>
      <c r="D740" s="278"/>
      <c r="E740" s="71" t="s">
        <v>2933</v>
      </c>
      <c r="F740" s="278" t="s">
        <v>2932</v>
      </c>
      <c r="G740" s="72">
        <v>220</v>
      </c>
      <c r="H740" s="72">
        <v>22.9</v>
      </c>
      <c r="I740" s="72">
        <v>10</v>
      </c>
      <c r="J740" s="72">
        <v>30</v>
      </c>
      <c r="K740" s="72"/>
      <c r="L740" s="72"/>
    </row>
    <row r="741" spans="2:12" ht="15" customHeight="1">
      <c r="B741" s="294"/>
      <c r="C741" s="71" t="s">
        <v>580</v>
      </c>
      <c r="D741" s="278" t="s">
        <v>375</v>
      </c>
      <c r="E741" s="71" t="s">
        <v>1957</v>
      </c>
      <c r="F741" s="278" t="s">
        <v>2934</v>
      </c>
      <c r="G741" s="72">
        <v>60</v>
      </c>
      <c r="H741" s="72">
        <v>22.9</v>
      </c>
      <c r="I741" s="72">
        <v>10</v>
      </c>
      <c r="J741" s="72">
        <v>20</v>
      </c>
      <c r="K741" s="72">
        <v>20</v>
      </c>
      <c r="L741" s="72">
        <v>6.6</v>
      </c>
    </row>
    <row r="742" spans="2:12" ht="15" customHeight="1">
      <c r="B742" s="294"/>
      <c r="C742" s="71"/>
      <c r="D742" s="278"/>
      <c r="E742" s="71" t="s">
        <v>2001</v>
      </c>
      <c r="F742" s="278" t="s">
        <v>2934</v>
      </c>
      <c r="G742" s="72">
        <v>60</v>
      </c>
      <c r="H742" s="72">
        <v>22.9</v>
      </c>
      <c r="I742" s="72">
        <v>10</v>
      </c>
      <c r="J742" s="72">
        <v>20</v>
      </c>
      <c r="K742" s="72">
        <v>20</v>
      </c>
      <c r="L742" s="72">
        <v>6.6</v>
      </c>
    </row>
    <row r="743" spans="2:12" ht="15" customHeight="1">
      <c r="B743" s="294"/>
      <c r="C743" s="71"/>
      <c r="D743" s="278"/>
      <c r="E743" s="71" t="s">
        <v>2091</v>
      </c>
      <c r="F743" s="278" t="s">
        <v>2934</v>
      </c>
      <c r="G743" s="72">
        <v>60</v>
      </c>
      <c r="H743" s="72">
        <v>22.9</v>
      </c>
      <c r="I743" s="72">
        <v>10</v>
      </c>
      <c r="J743" s="72">
        <v>20</v>
      </c>
      <c r="K743" s="72">
        <v>20</v>
      </c>
      <c r="L743" s="72">
        <v>6.6</v>
      </c>
    </row>
    <row r="744" spans="2:12" ht="15" customHeight="1">
      <c r="B744" s="294" t="s">
        <v>2935</v>
      </c>
      <c r="C744" s="71" t="s">
        <v>619</v>
      </c>
      <c r="D744" s="278" t="s">
        <v>375</v>
      </c>
      <c r="E744" s="71" t="s">
        <v>1949</v>
      </c>
      <c r="F744" s="278" t="s">
        <v>2936</v>
      </c>
      <c r="G744" s="72">
        <v>138</v>
      </c>
      <c r="H744" s="72">
        <v>6.6</v>
      </c>
      <c r="I744" s="72">
        <v>0</v>
      </c>
      <c r="J744" s="72">
        <v>20</v>
      </c>
      <c r="K744" s="72"/>
      <c r="L744" s="72"/>
    </row>
    <row r="745" spans="2:12" ht="15" customHeight="1">
      <c r="B745" s="294"/>
      <c r="C745" s="71"/>
      <c r="D745" s="278"/>
      <c r="E745" s="71" t="s">
        <v>2088</v>
      </c>
      <c r="F745" s="278" t="s">
        <v>2936</v>
      </c>
      <c r="G745" s="72">
        <v>138</v>
      </c>
      <c r="H745" s="72">
        <v>6.6</v>
      </c>
      <c r="I745" s="72">
        <v>0</v>
      </c>
      <c r="J745" s="72">
        <v>20</v>
      </c>
      <c r="K745" s="72"/>
      <c r="L745" s="72"/>
    </row>
    <row r="746" spans="2:12" ht="15" customHeight="1">
      <c r="B746" s="294"/>
      <c r="C746" s="71" t="s">
        <v>1898</v>
      </c>
      <c r="D746" s="278" t="s">
        <v>375</v>
      </c>
      <c r="E746" s="71" t="s">
        <v>2001</v>
      </c>
      <c r="F746" s="278" t="s">
        <v>2937</v>
      </c>
      <c r="G746" s="72">
        <v>138</v>
      </c>
      <c r="H746" s="72">
        <v>30</v>
      </c>
      <c r="I746" s="72">
        <v>4.2</v>
      </c>
      <c r="J746" s="72">
        <v>36</v>
      </c>
      <c r="K746" s="72"/>
      <c r="L746" s="72"/>
    </row>
    <row r="747" spans="2:12" ht="15" customHeight="1">
      <c r="B747" s="294"/>
      <c r="C747" s="71"/>
      <c r="D747" s="278"/>
      <c r="E747" s="71" t="s">
        <v>2091</v>
      </c>
      <c r="F747" s="278" t="s">
        <v>2938</v>
      </c>
      <c r="G747" s="72">
        <v>138</v>
      </c>
      <c r="H747" s="72">
        <v>33</v>
      </c>
      <c r="I747" s="72">
        <v>4.16</v>
      </c>
      <c r="J747" s="72">
        <v>60</v>
      </c>
      <c r="K747" s="72">
        <v>60</v>
      </c>
      <c r="L747" s="72">
        <v>20</v>
      </c>
    </row>
    <row r="748" spans="2:12" ht="15" customHeight="1">
      <c r="B748" s="294"/>
      <c r="C748" s="71" t="s">
        <v>1901</v>
      </c>
      <c r="D748" s="278" t="s">
        <v>375</v>
      </c>
      <c r="E748" s="71" t="s">
        <v>1957</v>
      </c>
      <c r="F748" s="278" t="s">
        <v>2939</v>
      </c>
      <c r="G748" s="72">
        <v>31.5</v>
      </c>
      <c r="H748" s="72">
        <v>6.3</v>
      </c>
      <c r="I748" s="72">
        <v>0</v>
      </c>
      <c r="J748" s="72">
        <v>18</v>
      </c>
      <c r="K748" s="72"/>
      <c r="L748" s="72"/>
    </row>
    <row r="749" spans="2:12" ht="15" customHeight="1">
      <c r="B749" s="294" t="s">
        <v>1451</v>
      </c>
      <c r="C749" s="71" t="s">
        <v>1127</v>
      </c>
      <c r="D749" s="278" t="s">
        <v>375</v>
      </c>
      <c r="E749" s="71" t="s">
        <v>1945</v>
      </c>
      <c r="F749" s="278" t="s">
        <v>2940</v>
      </c>
      <c r="G749" s="72">
        <v>60</v>
      </c>
      <c r="H749" s="72">
        <v>4.2</v>
      </c>
      <c r="I749" s="72">
        <v>0</v>
      </c>
      <c r="J749" s="72">
        <v>6</v>
      </c>
      <c r="K749" s="72"/>
      <c r="L749" s="72"/>
    </row>
    <row r="750" spans="2:12" ht="15" customHeight="1">
      <c r="B750" s="294"/>
      <c r="C750" s="71" t="s">
        <v>1453</v>
      </c>
      <c r="D750" s="278" t="s">
        <v>375</v>
      </c>
      <c r="E750" s="71" t="s">
        <v>1945</v>
      </c>
      <c r="F750" s="278" t="s">
        <v>2941</v>
      </c>
      <c r="G750" s="72">
        <v>60</v>
      </c>
      <c r="H750" s="72">
        <v>13.2</v>
      </c>
      <c r="I750" s="72">
        <v>4.16</v>
      </c>
      <c r="J750" s="72">
        <v>10</v>
      </c>
      <c r="K750" s="72"/>
      <c r="L750" s="72"/>
    </row>
    <row r="751" spans="2:12" ht="15" customHeight="1">
      <c r="B751" s="294"/>
      <c r="C751" s="71" t="s">
        <v>1615</v>
      </c>
      <c r="D751" s="278" t="s">
        <v>375</v>
      </c>
      <c r="E751" s="71" t="s">
        <v>2942</v>
      </c>
      <c r="F751" s="278" t="s">
        <v>2579</v>
      </c>
      <c r="G751" s="72">
        <v>138</v>
      </c>
      <c r="H751" s="72">
        <v>10</v>
      </c>
      <c r="I751" s="72"/>
      <c r="J751" s="72">
        <v>30</v>
      </c>
      <c r="K751" s="72"/>
      <c r="L751" s="72"/>
    </row>
    <row r="752" spans="2:12" ht="15" customHeight="1">
      <c r="B752" s="295" t="s">
        <v>3488</v>
      </c>
      <c r="C752" s="71" t="s">
        <v>3317</v>
      </c>
      <c r="D752" s="278" t="s">
        <v>375</v>
      </c>
      <c r="E752" s="71" t="s">
        <v>3318</v>
      </c>
      <c r="F752" s="278" t="s">
        <v>3319</v>
      </c>
      <c r="G752" s="72">
        <v>66</v>
      </c>
      <c r="H752" s="72">
        <v>6.3</v>
      </c>
      <c r="I752" s="72"/>
      <c r="J752" s="72">
        <v>24</v>
      </c>
      <c r="K752" s="72"/>
      <c r="L752" s="72"/>
    </row>
    <row r="753" spans="2:12" ht="15" customHeight="1">
      <c r="B753" s="294" t="s">
        <v>144</v>
      </c>
      <c r="C753" s="71" t="s">
        <v>1460</v>
      </c>
      <c r="D753" s="278" t="s">
        <v>375</v>
      </c>
      <c r="E753" s="71" t="s">
        <v>1984</v>
      </c>
      <c r="F753" s="278" t="s">
        <v>2943</v>
      </c>
      <c r="G753" s="72">
        <v>220</v>
      </c>
      <c r="H753" s="72">
        <v>20</v>
      </c>
      <c r="I753" s="72"/>
      <c r="J753" s="72">
        <v>34</v>
      </c>
      <c r="K753" s="72"/>
      <c r="L753" s="72"/>
    </row>
    <row r="754" spans="2:12" ht="15" customHeight="1">
      <c r="B754" s="294"/>
      <c r="C754" s="71"/>
      <c r="D754" s="278"/>
      <c r="E754" s="71" t="s">
        <v>2873</v>
      </c>
      <c r="F754" s="278" t="s">
        <v>2944</v>
      </c>
      <c r="G754" s="72">
        <v>220</v>
      </c>
      <c r="H754" s="72">
        <v>34.5</v>
      </c>
      <c r="I754" s="72"/>
      <c r="J754" s="72">
        <v>90</v>
      </c>
      <c r="K754" s="72">
        <v>100</v>
      </c>
      <c r="L754" s="72"/>
    </row>
    <row r="755" spans="2:12" ht="15" customHeight="1">
      <c r="B755" s="294" t="s">
        <v>2945</v>
      </c>
      <c r="C755" s="71" t="s">
        <v>1440</v>
      </c>
      <c r="D755" s="278" t="s">
        <v>375</v>
      </c>
      <c r="E755" s="71" t="s">
        <v>2946</v>
      </c>
      <c r="F755" s="278" t="s">
        <v>2947</v>
      </c>
      <c r="G755" s="72">
        <v>48</v>
      </c>
      <c r="H755" s="72">
        <v>2.4</v>
      </c>
      <c r="I755" s="72">
        <v>0</v>
      </c>
      <c r="J755" s="72">
        <v>4.8</v>
      </c>
      <c r="K755" s="72"/>
      <c r="L755" s="72"/>
    </row>
    <row r="756" spans="2:12" ht="15" customHeight="1">
      <c r="B756" s="294"/>
      <c r="C756" s="71" t="s">
        <v>1432</v>
      </c>
      <c r="D756" s="278" t="s">
        <v>375</v>
      </c>
      <c r="E756" s="71" t="s">
        <v>2948</v>
      </c>
      <c r="F756" s="278" t="s">
        <v>2949</v>
      </c>
      <c r="G756" s="72">
        <v>34.5</v>
      </c>
      <c r="H756" s="72">
        <v>4.2</v>
      </c>
      <c r="I756" s="72">
        <v>0</v>
      </c>
      <c r="J756" s="72">
        <v>6.4</v>
      </c>
      <c r="K756" s="72"/>
      <c r="L756" s="72"/>
    </row>
    <row r="757" spans="2:12" ht="15" customHeight="1">
      <c r="B757" s="294"/>
      <c r="C757" s="71"/>
      <c r="D757" s="278"/>
      <c r="E757" s="71" t="s">
        <v>2950</v>
      </c>
      <c r="F757" s="278" t="s">
        <v>2951</v>
      </c>
      <c r="G757" s="72">
        <v>60</v>
      </c>
      <c r="H757" s="72">
        <v>34.5</v>
      </c>
      <c r="I757" s="72">
        <v>4.2</v>
      </c>
      <c r="J757" s="72">
        <v>19.2</v>
      </c>
      <c r="K757" s="72">
        <v>12.8</v>
      </c>
      <c r="L757" s="72">
        <v>6.4</v>
      </c>
    </row>
    <row r="758" spans="2:12" ht="15" customHeight="1">
      <c r="B758" s="294"/>
      <c r="C758" s="71" t="s">
        <v>1429</v>
      </c>
      <c r="D758" s="278" t="s">
        <v>375</v>
      </c>
      <c r="E758" s="71" t="s">
        <v>2952</v>
      </c>
      <c r="F758" s="278" t="s">
        <v>2947</v>
      </c>
      <c r="G758" s="72">
        <v>48</v>
      </c>
      <c r="H758" s="72">
        <v>2.4</v>
      </c>
      <c r="I758" s="72">
        <v>0</v>
      </c>
      <c r="J758" s="72">
        <v>4.8</v>
      </c>
      <c r="K758" s="72"/>
      <c r="L758" s="72"/>
    </row>
    <row r="759" spans="2:12" ht="15" customHeight="1">
      <c r="B759" s="294"/>
      <c r="C759" s="71" t="s">
        <v>1435</v>
      </c>
      <c r="D759" s="278" t="s">
        <v>375</v>
      </c>
      <c r="E759" s="71" t="s">
        <v>2953</v>
      </c>
      <c r="F759" s="278" t="s">
        <v>2954</v>
      </c>
      <c r="G759" s="72">
        <v>48</v>
      </c>
      <c r="H759" s="72">
        <v>4.2</v>
      </c>
      <c r="I759" s="72">
        <v>0</v>
      </c>
      <c r="J759" s="72">
        <v>2.4</v>
      </c>
      <c r="K759" s="72"/>
      <c r="L759" s="72"/>
    </row>
    <row r="760" spans="2:12" ht="15" customHeight="1">
      <c r="B760" s="294"/>
      <c r="C760" s="71" t="s">
        <v>1374</v>
      </c>
      <c r="D760" s="278" t="s">
        <v>375</v>
      </c>
      <c r="E760" s="71" t="s">
        <v>2955</v>
      </c>
      <c r="F760" s="278" t="s">
        <v>2956</v>
      </c>
      <c r="G760" s="72">
        <v>127.7</v>
      </c>
      <c r="H760" s="72">
        <v>34.5</v>
      </c>
      <c r="I760" s="72">
        <v>4.2</v>
      </c>
      <c r="J760" s="72">
        <v>20</v>
      </c>
      <c r="K760" s="72">
        <v>17.600000000000001</v>
      </c>
      <c r="L760" s="72">
        <v>20</v>
      </c>
    </row>
    <row r="761" spans="2:12" ht="15" customHeight="1">
      <c r="B761" s="294" t="s">
        <v>1473</v>
      </c>
      <c r="C761" s="71" t="s">
        <v>1473</v>
      </c>
      <c r="D761" s="278" t="s">
        <v>375</v>
      </c>
      <c r="E761" s="296">
        <v>11464</v>
      </c>
      <c r="F761" s="278" t="s">
        <v>2336</v>
      </c>
      <c r="G761" s="72">
        <v>58</v>
      </c>
      <c r="H761" s="72">
        <v>10</v>
      </c>
      <c r="I761" s="72">
        <v>0</v>
      </c>
      <c r="J761" s="72">
        <v>6.72</v>
      </c>
      <c r="K761" s="72"/>
      <c r="L761" s="72"/>
    </row>
    <row r="762" spans="2:12" ht="15" customHeight="1">
      <c r="B762" s="294"/>
      <c r="C762" s="71"/>
      <c r="D762" s="278"/>
      <c r="E762" s="296">
        <v>143378</v>
      </c>
      <c r="F762" s="278" t="s">
        <v>2336</v>
      </c>
      <c r="G762" s="72">
        <v>58</v>
      </c>
      <c r="H762" s="72">
        <v>10</v>
      </c>
      <c r="I762" s="72">
        <v>0</v>
      </c>
      <c r="J762" s="72">
        <v>24</v>
      </c>
      <c r="K762" s="72"/>
      <c r="L762" s="72"/>
    </row>
    <row r="763" spans="2:12" ht="15" customHeight="1">
      <c r="B763" s="294"/>
      <c r="C763" s="71"/>
      <c r="D763" s="278"/>
      <c r="E763" s="71" t="s">
        <v>2957</v>
      </c>
      <c r="F763" s="278" t="s">
        <v>2336</v>
      </c>
      <c r="G763" s="72">
        <v>58</v>
      </c>
      <c r="H763" s="72">
        <v>10</v>
      </c>
      <c r="I763" s="72">
        <v>0</v>
      </c>
      <c r="J763" s="72">
        <v>9.6</v>
      </c>
      <c r="K763" s="72"/>
      <c r="L763" s="72"/>
    </row>
    <row r="764" spans="2:12" ht="15" customHeight="1">
      <c r="B764" s="294"/>
      <c r="C764" s="71" t="s">
        <v>1044</v>
      </c>
      <c r="D764" s="278" t="s">
        <v>375</v>
      </c>
      <c r="E764" s="71" t="s">
        <v>2958</v>
      </c>
      <c r="F764" s="278" t="s">
        <v>1994</v>
      </c>
      <c r="G764" s="72">
        <v>60</v>
      </c>
      <c r="H764" s="72">
        <v>22.9</v>
      </c>
      <c r="I764" s="72"/>
      <c r="J764" s="72">
        <v>15</v>
      </c>
      <c r="K764" s="72"/>
      <c r="L764" s="72"/>
    </row>
    <row r="765" spans="2:12" ht="15" customHeight="1">
      <c r="B765" s="294" t="s">
        <v>1596</v>
      </c>
      <c r="C765" s="71" t="s">
        <v>631</v>
      </c>
      <c r="D765" s="278" t="s">
        <v>375</v>
      </c>
      <c r="E765" s="71" t="s">
        <v>2959</v>
      </c>
      <c r="F765" s="278" t="s">
        <v>2960</v>
      </c>
      <c r="G765" s="72">
        <v>220</v>
      </c>
      <c r="H765" s="72">
        <v>66</v>
      </c>
      <c r="I765" s="72">
        <v>10.5</v>
      </c>
      <c r="J765" s="72">
        <v>50</v>
      </c>
      <c r="K765" s="72">
        <v>50</v>
      </c>
      <c r="L765" s="72">
        <v>10</v>
      </c>
    </row>
    <row r="766" spans="2:12" ht="15" customHeight="1">
      <c r="B766" s="294"/>
      <c r="C766" s="71" t="s">
        <v>883</v>
      </c>
      <c r="D766" s="278" t="s">
        <v>375</v>
      </c>
      <c r="E766" s="71" t="s">
        <v>2961</v>
      </c>
      <c r="F766" s="278" t="s">
        <v>2962</v>
      </c>
      <c r="G766" s="72">
        <v>220</v>
      </c>
      <c r="H766" s="72">
        <v>138</v>
      </c>
      <c r="I766" s="72">
        <v>10.5</v>
      </c>
      <c r="J766" s="72">
        <v>120</v>
      </c>
      <c r="K766" s="72">
        <v>120</v>
      </c>
      <c r="L766" s="72">
        <v>15</v>
      </c>
    </row>
    <row r="767" spans="2:12" ht="15" customHeight="1">
      <c r="B767" s="294"/>
      <c r="C767" s="71" t="s">
        <v>2963</v>
      </c>
      <c r="D767" s="278" t="s">
        <v>375</v>
      </c>
      <c r="E767" s="71" t="s">
        <v>2964</v>
      </c>
      <c r="F767" s="278" t="s">
        <v>2965</v>
      </c>
      <c r="G767" s="72">
        <v>220</v>
      </c>
      <c r="H767" s="72">
        <v>22.9</v>
      </c>
      <c r="I767" s="72"/>
      <c r="J767" s="72">
        <v>26</v>
      </c>
      <c r="K767" s="72"/>
      <c r="L767" s="72"/>
    </row>
    <row r="768" spans="2:12" ht="15" customHeight="1">
      <c r="B768" s="294" t="s">
        <v>2966</v>
      </c>
      <c r="C768" s="71" t="s">
        <v>989</v>
      </c>
      <c r="D768" s="278" t="s">
        <v>400</v>
      </c>
      <c r="E768" s="71" t="s">
        <v>2967</v>
      </c>
      <c r="F768" s="278" t="s">
        <v>2968</v>
      </c>
      <c r="G768" s="72">
        <v>60</v>
      </c>
      <c r="H768" s="72">
        <v>4.16</v>
      </c>
      <c r="I768" s="72"/>
      <c r="J768" s="72">
        <v>10</v>
      </c>
      <c r="K768" s="72"/>
      <c r="L768" s="72"/>
    </row>
    <row r="769" spans="2:12" ht="15" customHeight="1">
      <c r="B769" s="294"/>
      <c r="C769" s="71"/>
      <c r="D769" s="278"/>
      <c r="E769" s="71" t="s">
        <v>2969</v>
      </c>
      <c r="F769" s="278" t="s">
        <v>2968</v>
      </c>
      <c r="G769" s="72">
        <v>60</v>
      </c>
      <c r="H769" s="72">
        <v>4.16</v>
      </c>
      <c r="I769" s="72"/>
      <c r="J769" s="72">
        <v>12.5</v>
      </c>
      <c r="K769" s="72"/>
      <c r="L769" s="72"/>
    </row>
    <row r="770" spans="2:12" ht="15" customHeight="1">
      <c r="B770" s="294" t="s">
        <v>2970</v>
      </c>
      <c r="C770" s="71" t="s">
        <v>1511</v>
      </c>
      <c r="D770" s="278" t="s">
        <v>375</v>
      </c>
      <c r="E770" s="71" t="s">
        <v>2971</v>
      </c>
      <c r="F770" s="278" t="s">
        <v>2328</v>
      </c>
      <c r="G770" s="72">
        <v>132</v>
      </c>
      <c r="H770" s="72">
        <v>60</v>
      </c>
      <c r="I770" s="72">
        <v>22.9</v>
      </c>
      <c r="J770" s="72">
        <v>20</v>
      </c>
      <c r="K770" s="72">
        <v>13</v>
      </c>
      <c r="L770" s="72">
        <v>10</v>
      </c>
    </row>
    <row r="771" spans="2:12" ht="15" customHeight="1">
      <c r="B771" s="294"/>
      <c r="C771" s="71"/>
      <c r="D771" s="278"/>
      <c r="E771" s="71" t="s">
        <v>2972</v>
      </c>
      <c r="F771" s="278" t="s">
        <v>2973</v>
      </c>
      <c r="G771" s="72">
        <v>132</v>
      </c>
      <c r="H771" s="72">
        <v>22.9</v>
      </c>
      <c r="I771" s="72">
        <v>0</v>
      </c>
      <c r="J771" s="72">
        <v>7</v>
      </c>
      <c r="K771" s="72">
        <v>7</v>
      </c>
      <c r="L771" s="72">
        <v>2.2999999999999998</v>
      </c>
    </row>
    <row r="772" spans="2:12" ht="15" customHeight="1">
      <c r="B772" s="294"/>
      <c r="C772" s="71" t="s">
        <v>1391</v>
      </c>
      <c r="D772" s="278" t="s">
        <v>375</v>
      </c>
      <c r="E772" s="71" t="s">
        <v>2974</v>
      </c>
      <c r="F772" s="278" t="s">
        <v>2975</v>
      </c>
      <c r="G772" s="72">
        <v>138</v>
      </c>
      <c r="H772" s="72">
        <v>22.9</v>
      </c>
      <c r="I772" s="72">
        <v>10</v>
      </c>
      <c r="J772" s="72">
        <v>11.5</v>
      </c>
      <c r="K772" s="72">
        <v>11.5</v>
      </c>
      <c r="L772" s="72">
        <v>4</v>
      </c>
    </row>
    <row r="773" spans="2:12" ht="15" customHeight="1">
      <c r="B773" s="294"/>
      <c r="C773" s="71" t="s">
        <v>887</v>
      </c>
      <c r="D773" s="278" t="s">
        <v>375</v>
      </c>
      <c r="E773" s="71" t="s">
        <v>2976</v>
      </c>
      <c r="F773" s="278" t="s">
        <v>2977</v>
      </c>
      <c r="G773" s="72">
        <v>138</v>
      </c>
      <c r="H773" s="72">
        <v>60</v>
      </c>
      <c r="I773" s="72">
        <v>22.9</v>
      </c>
      <c r="J773" s="72">
        <v>12</v>
      </c>
      <c r="K773" s="72">
        <v>12</v>
      </c>
      <c r="L773" s="72">
        <v>5</v>
      </c>
    </row>
    <row r="774" spans="2:12" ht="15" customHeight="1">
      <c r="B774" s="294"/>
      <c r="C774" s="71"/>
      <c r="D774" s="278"/>
      <c r="E774" s="71" t="s">
        <v>2978</v>
      </c>
      <c r="F774" s="278" t="s">
        <v>2979</v>
      </c>
      <c r="G774" s="72">
        <v>138</v>
      </c>
      <c r="H774" s="72">
        <v>60</v>
      </c>
      <c r="I774" s="72">
        <v>10</v>
      </c>
      <c r="J774" s="72">
        <v>47.5</v>
      </c>
      <c r="K774" s="72">
        <v>47.5</v>
      </c>
      <c r="L774" s="72">
        <v>12.5</v>
      </c>
    </row>
    <row r="775" spans="2:12" ht="15" customHeight="1">
      <c r="B775" s="294"/>
      <c r="C775" s="71" t="s">
        <v>704</v>
      </c>
      <c r="D775" s="278" t="s">
        <v>375</v>
      </c>
      <c r="E775" s="71" t="s">
        <v>2980</v>
      </c>
      <c r="F775" s="278" t="s">
        <v>2981</v>
      </c>
      <c r="G775" s="72">
        <v>220</v>
      </c>
      <c r="H775" s="72">
        <v>60</v>
      </c>
      <c r="I775" s="72">
        <v>0.4</v>
      </c>
      <c r="J775" s="72">
        <v>50</v>
      </c>
      <c r="K775" s="72">
        <v>50</v>
      </c>
      <c r="L775" s="72">
        <v>0.25</v>
      </c>
    </row>
    <row r="776" spans="2:12" ht="15" customHeight="1">
      <c r="B776" s="294"/>
      <c r="C776" s="71"/>
      <c r="D776" s="278"/>
      <c r="E776" s="71" t="s">
        <v>2982</v>
      </c>
      <c r="F776" s="278" t="s">
        <v>2983</v>
      </c>
      <c r="G776" s="72">
        <v>220</v>
      </c>
      <c r="H776" s="72">
        <v>60</v>
      </c>
      <c r="I776" s="72">
        <v>0.4</v>
      </c>
      <c r="J776" s="72">
        <v>50</v>
      </c>
      <c r="K776" s="72">
        <v>50</v>
      </c>
      <c r="L776" s="72">
        <v>0.25</v>
      </c>
    </row>
    <row r="777" spans="2:12" ht="15" customHeight="1">
      <c r="B777" s="294"/>
      <c r="C777" s="71"/>
      <c r="D777" s="278"/>
      <c r="E777" s="71" t="s">
        <v>2984</v>
      </c>
      <c r="F777" s="278" t="s">
        <v>2000</v>
      </c>
      <c r="G777" s="72">
        <v>60</v>
      </c>
      <c r="H777" s="72">
        <v>8</v>
      </c>
      <c r="I777" s="72">
        <v>0</v>
      </c>
      <c r="J777" s="72">
        <v>100</v>
      </c>
      <c r="K777" s="72">
        <v>100</v>
      </c>
      <c r="L777" s="72">
        <v>33.33</v>
      </c>
    </row>
    <row r="778" spans="2:12" ht="15" customHeight="1">
      <c r="B778" s="294"/>
      <c r="C778" s="71" t="s">
        <v>1110</v>
      </c>
      <c r="D778" s="278" t="s">
        <v>375</v>
      </c>
      <c r="E778" s="71" t="s">
        <v>2985</v>
      </c>
      <c r="F778" s="278" t="s">
        <v>2986</v>
      </c>
      <c r="G778" s="72">
        <v>220</v>
      </c>
      <c r="H778" s="72">
        <v>138</v>
      </c>
      <c r="I778" s="72">
        <v>13.8</v>
      </c>
      <c r="J778" s="72">
        <v>120</v>
      </c>
      <c r="K778" s="72">
        <v>120</v>
      </c>
      <c r="L778" s="72">
        <v>36</v>
      </c>
    </row>
    <row r="779" spans="2:12" ht="15" customHeight="1">
      <c r="B779" s="294"/>
      <c r="C779" s="71" t="s">
        <v>942</v>
      </c>
      <c r="D779" s="278" t="s">
        <v>375</v>
      </c>
      <c r="E779" s="71" t="s">
        <v>2987</v>
      </c>
      <c r="F779" s="278" t="s">
        <v>2988</v>
      </c>
      <c r="G779" s="72">
        <v>138</v>
      </c>
      <c r="H779" s="72">
        <v>66</v>
      </c>
      <c r="I779" s="72">
        <v>24</v>
      </c>
      <c r="J779" s="72">
        <v>15</v>
      </c>
      <c r="K779" s="72">
        <v>7</v>
      </c>
      <c r="L779" s="72">
        <v>8</v>
      </c>
    </row>
    <row r="780" spans="2:12" ht="15" customHeight="1">
      <c r="B780" s="294"/>
      <c r="C780" s="71" t="s">
        <v>1085</v>
      </c>
      <c r="D780" s="278" t="s">
        <v>375</v>
      </c>
      <c r="E780" s="71" t="s">
        <v>2989</v>
      </c>
      <c r="F780" s="278" t="s">
        <v>2000</v>
      </c>
      <c r="G780" s="72">
        <v>220</v>
      </c>
      <c r="H780" s="72">
        <v>60</v>
      </c>
      <c r="I780" s="72">
        <v>10</v>
      </c>
      <c r="J780" s="72">
        <v>30</v>
      </c>
      <c r="K780" s="72">
        <v>30</v>
      </c>
      <c r="L780" s="72">
        <v>10</v>
      </c>
    </row>
    <row r="781" spans="2:12" ht="15" customHeight="1">
      <c r="B781" s="294"/>
      <c r="C781" s="71"/>
      <c r="D781" s="278"/>
      <c r="E781" s="71" t="s">
        <v>2990</v>
      </c>
      <c r="F781" s="278" t="s">
        <v>2000</v>
      </c>
      <c r="G781" s="72">
        <v>220</v>
      </c>
      <c r="H781" s="72">
        <v>60</v>
      </c>
      <c r="I781" s="72">
        <v>10</v>
      </c>
      <c r="J781" s="72">
        <v>30</v>
      </c>
      <c r="K781" s="72">
        <v>30</v>
      </c>
      <c r="L781" s="72">
        <v>10</v>
      </c>
    </row>
    <row r="782" spans="2:12" ht="15" customHeight="1">
      <c r="B782" s="294"/>
      <c r="C782" s="71"/>
      <c r="D782" s="278"/>
      <c r="E782" s="71" t="s">
        <v>2991</v>
      </c>
      <c r="F782" s="278" t="s">
        <v>2000</v>
      </c>
      <c r="G782" s="72">
        <v>220</v>
      </c>
      <c r="H782" s="72">
        <v>60</v>
      </c>
      <c r="I782" s="72">
        <v>10</v>
      </c>
      <c r="J782" s="72">
        <v>50</v>
      </c>
      <c r="K782" s="72">
        <v>50</v>
      </c>
      <c r="L782" s="72">
        <v>20</v>
      </c>
    </row>
    <row r="783" spans="2:12" ht="15" customHeight="1">
      <c r="B783" s="294"/>
      <c r="C783" s="71" t="s">
        <v>398</v>
      </c>
      <c r="D783" s="278" t="s">
        <v>375</v>
      </c>
      <c r="E783" s="71" t="s">
        <v>2992</v>
      </c>
      <c r="F783" s="278" t="s">
        <v>2993</v>
      </c>
      <c r="G783" s="72">
        <v>220</v>
      </c>
      <c r="H783" s="72">
        <v>66</v>
      </c>
      <c r="I783" s="72">
        <v>10</v>
      </c>
      <c r="J783" s="72">
        <v>30</v>
      </c>
      <c r="K783" s="72">
        <v>30</v>
      </c>
      <c r="L783" s="72">
        <v>10</v>
      </c>
    </row>
    <row r="784" spans="2:12" ht="15" customHeight="1">
      <c r="B784" s="294"/>
      <c r="C784" s="71"/>
      <c r="D784" s="278"/>
      <c r="E784" s="71" t="s">
        <v>2994</v>
      </c>
      <c r="F784" s="278" t="s">
        <v>2993</v>
      </c>
      <c r="G784" s="72">
        <v>220</v>
      </c>
      <c r="H784" s="72">
        <v>66</v>
      </c>
      <c r="I784" s="72">
        <v>10</v>
      </c>
      <c r="J784" s="72">
        <v>50</v>
      </c>
      <c r="K784" s="72">
        <v>50</v>
      </c>
      <c r="L784" s="72">
        <v>17</v>
      </c>
    </row>
    <row r="785" spans="2:12" ht="15" customHeight="1">
      <c r="B785" s="294"/>
      <c r="C785" s="71" t="s">
        <v>575</v>
      </c>
      <c r="D785" s="278" t="s">
        <v>375</v>
      </c>
      <c r="E785" s="71" t="s">
        <v>2995</v>
      </c>
      <c r="F785" s="278" t="s">
        <v>2996</v>
      </c>
      <c r="G785" s="72">
        <v>225</v>
      </c>
      <c r="H785" s="72">
        <v>62.3</v>
      </c>
      <c r="I785" s="72">
        <v>10.3</v>
      </c>
      <c r="J785" s="72">
        <v>30</v>
      </c>
      <c r="K785" s="72">
        <v>30</v>
      </c>
      <c r="L785" s="72">
        <v>10</v>
      </c>
    </row>
    <row r="786" spans="2:12" ht="15" customHeight="1">
      <c r="B786" s="294"/>
      <c r="C786" s="71"/>
      <c r="D786" s="278"/>
      <c r="E786" s="71" t="s">
        <v>2997</v>
      </c>
      <c r="F786" s="278" t="s">
        <v>2996</v>
      </c>
      <c r="G786" s="72">
        <v>225</v>
      </c>
      <c r="H786" s="72">
        <v>62.3</v>
      </c>
      <c r="I786" s="72">
        <v>10.3</v>
      </c>
      <c r="J786" s="72">
        <v>30</v>
      </c>
      <c r="K786" s="72">
        <v>30</v>
      </c>
      <c r="L786" s="72">
        <v>10</v>
      </c>
    </row>
    <row r="787" spans="2:12" ht="15" customHeight="1">
      <c r="B787" s="294"/>
      <c r="C787" s="71" t="s">
        <v>1586</v>
      </c>
      <c r="D787" s="278" t="s">
        <v>375</v>
      </c>
      <c r="E787" s="71" t="s">
        <v>2998</v>
      </c>
      <c r="F787" s="278" t="s">
        <v>2999</v>
      </c>
      <c r="G787" s="72">
        <v>138</v>
      </c>
      <c r="H787" s="72">
        <v>10.7</v>
      </c>
      <c r="I787" s="72">
        <v>0</v>
      </c>
      <c r="J787" s="72">
        <v>25</v>
      </c>
      <c r="K787" s="72">
        <v>33.299999999999997</v>
      </c>
      <c r="L787" s="72"/>
    </row>
    <row r="788" spans="2:12" ht="15" customHeight="1">
      <c r="B788" s="294"/>
      <c r="C788" s="71"/>
      <c r="D788" s="278"/>
      <c r="E788" s="71" t="s">
        <v>3000</v>
      </c>
      <c r="F788" s="278" t="s">
        <v>3001</v>
      </c>
      <c r="G788" s="72">
        <v>22.9</v>
      </c>
      <c r="H788" s="72">
        <v>10</v>
      </c>
      <c r="I788" s="72">
        <v>0</v>
      </c>
      <c r="J788" s="72">
        <v>4</v>
      </c>
      <c r="K788" s="72">
        <v>4</v>
      </c>
      <c r="L788" s="72"/>
    </row>
    <row r="789" spans="2:12" ht="15" customHeight="1">
      <c r="B789" s="294"/>
      <c r="C789" s="71"/>
      <c r="D789" s="278"/>
      <c r="E789" s="71" t="s">
        <v>3002</v>
      </c>
      <c r="F789" s="278" t="s">
        <v>3003</v>
      </c>
      <c r="G789" s="72">
        <v>138</v>
      </c>
      <c r="H789" s="72">
        <v>24</v>
      </c>
      <c r="I789" s="72">
        <v>10.5</v>
      </c>
      <c r="J789" s="72">
        <v>20</v>
      </c>
      <c r="K789" s="72">
        <v>5</v>
      </c>
      <c r="L789" s="72">
        <v>15</v>
      </c>
    </row>
    <row r="790" spans="2:12" ht="15" customHeight="1">
      <c r="B790" s="294"/>
      <c r="C790" s="71"/>
      <c r="D790" s="278"/>
      <c r="E790" s="71" t="s">
        <v>3004</v>
      </c>
      <c r="F790" s="278" t="s">
        <v>3005</v>
      </c>
      <c r="G790" s="72">
        <v>22.9</v>
      </c>
      <c r="H790" s="72">
        <v>10.5</v>
      </c>
      <c r="I790" s="72">
        <v>0</v>
      </c>
      <c r="J790" s="72">
        <v>2</v>
      </c>
      <c r="K790" s="72">
        <v>2</v>
      </c>
      <c r="L790" s="72"/>
    </row>
    <row r="791" spans="2:12" ht="15" customHeight="1">
      <c r="B791" s="294"/>
      <c r="C791" s="71" t="s">
        <v>803</v>
      </c>
      <c r="D791" s="278" t="s">
        <v>375</v>
      </c>
      <c r="E791" s="71" t="s">
        <v>3006</v>
      </c>
      <c r="F791" s="278" t="s">
        <v>2996</v>
      </c>
      <c r="G791" s="72">
        <v>225</v>
      </c>
      <c r="H791" s="72">
        <v>62.3</v>
      </c>
      <c r="I791" s="72">
        <v>10.3</v>
      </c>
      <c r="J791" s="72">
        <v>50</v>
      </c>
      <c r="K791" s="72">
        <v>50</v>
      </c>
      <c r="L791" s="72">
        <v>30</v>
      </c>
    </row>
    <row r="792" spans="2:12" ht="15" customHeight="1">
      <c r="B792" s="294"/>
      <c r="C792" s="71"/>
      <c r="D792" s="278"/>
      <c r="E792" s="71" t="s">
        <v>3007</v>
      </c>
      <c r="F792" s="278" t="s">
        <v>2996</v>
      </c>
      <c r="G792" s="72">
        <v>225</v>
      </c>
      <c r="H792" s="72">
        <v>62.3</v>
      </c>
      <c r="I792" s="72">
        <v>10.3</v>
      </c>
      <c r="J792" s="72">
        <v>30</v>
      </c>
      <c r="K792" s="72">
        <v>30</v>
      </c>
      <c r="L792" s="72">
        <v>10</v>
      </c>
    </row>
    <row r="793" spans="2:12" ht="15" customHeight="1">
      <c r="B793" s="294"/>
      <c r="C793" s="71" t="s">
        <v>685</v>
      </c>
      <c r="D793" s="278" t="s">
        <v>375</v>
      </c>
      <c r="E793" s="71" t="s">
        <v>3008</v>
      </c>
      <c r="F793" s="278" t="s">
        <v>3009</v>
      </c>
      <c r="G793" s="72">
        <v>210</v>
      </c>
      <c r="H793" s="72">
        <v>62.3</v>
      </c>
      <c r="I793" s="72">
        <v>10.3</v>
      </c>
      <c r="J793" s="72">
        <v>50</v>
      </c>
      <c r="K793" s="72">
        <v>50</v>
      </c>
      <c r="L793" s="72">
        <v>30</v>
      </c>
    </row>
    <row r="794" spans="2:12" ht="15" customHeight="1">
      <c r="B794" s="294"/>
      <c r="C794" s="71"/>
      <c r="D794" s="278"/>
      <c r="E794" s="71" t="s">
        <v>3010</v>
      </c>
      <c r="F794" s="278" t="s">
        <v>3009</v>
      </c>
      <c r="G794" s="72">
        <v>210</v>
      </c>
      <c r="H794" s="72">
        <v>62.3</v>
      </c>
      <c r="I794" s="72">
        <v>10.3</v>
      </c>
      <c r="J794" s="72">
        <v>50</v>
      </c>
      <c r="K794" s="72">
        <v>50</v>
      </c>
      <c r="L794" s="72">
        <v>30</v>
      </c>
    </row>
    <row r="795" spans="2:12" ht="15" customHeight="1">
      <c r="B795" s="294"/>
      <c r="C795" s="71"/>
      <c r="D795" s="278"/>
      <c r="E795" s="71" t="s">
        <v>3011</v>
      </c>
      <c r="F795" s="278" t="s">
        <v>2772</v>
      </c>
      <c r="G795" s="72">
        <v>220</v>
      </c>
      <c r="H795" s="72">
        <v>60</v>
      </c>
      <c r="I795" s="72">
        <v>10</v>
      </c>
      <c r="J795" s="72">
        <v>100</v>
      </c>
      <c r="K795" s="72">
        <v>100</v>
      </c>
      <c r="L795" s="72">
        <v>30</v>
      </c>
    </row>
    <row r="796" spans="2:12" ht="15" customHeight="1">
      <c r="B796" s="294"/>
      <c r="C796" s="71" t="s">
        <v>394</v>
      </c>
      <c r="D796" s="278" t="s">
        <v>375</v>
      </c>
      <c r="E796" s="71" t="s">
        <v>3012</v>
      </c>
      <c r="F796" s="278" t="s">
        <v>3009</v>
      </c>
      <c r="G796" s="72">
        <v>210</v>
      </c>
      <c r="H796" s="72">
        <v>62.3</v>
      </c>
      <c r="I796" s="72">
        <v>10.3</v>
      </c>
      <c r="J796" s="72">
        <v>50</v>
      </c>
      <c r="K796" s="72">
        <v>50</v>
      </c>
      <c r="L796" s="72">
        <v>30</v>
      </c>
    </row>
    <row r="797" spans="2:12" ht="15" customHeight="1">
      <c r="B797" s="294"/>
      <c r="C797" s="71"/>
      <c r="D797" s="278"/>
      <c r="E797" s="71" t="s">
        <v>3013</v>
      </c>
      <c r="F797" s="278" t="s">
        <v>3009</v>
      </c>
      <c r="G797" s="72">
        <v>210</v>
      </c>
      <c r="H797" s="72">
        <v>62.3</v>
      </c>
      <c r="I797" s="72">
        <v>10.3</v>
      </c>
      <c r="J797" s="72">
        <v>50</v>
      </c>
      <c r="K797" s="72">
        <v>50</v>
      </c>
      <c r="L797" s="72">
        <v>30</v>
      </c>
    </row>
    <row r="798" spans="2:12" ht="15" customHeight="1">
      <c r="B798" s="294"/>
      <c r="C798" s="71" t="s">
        <v>896</v>
      </c>
      <c r="D798" s="278" t="s">
        <v>375</v>
      </c>
      <c r="E798" s="71" t="s">
        <v>3014</v>
      </c>
      <c r="F798" s="278" t="s">
        <v>3015</v>
      </c>
      <c r="G798" s="72">
        <v>138</v>
      </c>
      <c r="H798" s="72">
        <v>60</v>
      </c>
      <c r="I798" s="72">
        <v>10</v>
      </c>
      <c r="J798" s="72">
        <v>40</v>
      </c>
      <c r="K798" s="72">
        <v>40</v>
      </c>
      <c r="L798" s="72">
        <v>10</v>
      </c>
    </row>
    <row r="799" spans="2:12" ht="15" customHeight="1">
      <c r="B799" s="294"/>
      <c r="C799" s="71"/>
      <c r="D799" s="278"/>
      <c r="E799" s="71" t="s">
        <v>3016</v>
      </c>
      <c r="F799" s="278" t="s">
        <v>2110</v>
      </c>
      <c r="G799" s="72">
        <v>60</v>
      </c>
      <c r="H799" s="72">
        <v>10</v>
      </c>
      <c r="I799" s="72">
        <v>0</v>
      </c>
      <c r="J799" s="72">
        <v>12</v>
      </c>
      <c r="K799" s="72">
        <v>12</v>
      </c>
      <c r="L799" s="72"/>
    </row>
    <row r="800" spans="2:12" ht="15" customHeight="1">
      <c r="B800" s="294"/>
      <c r="C800" s="71"/>
      <c r="D800" s="278"/>
      <c r="E800" s="71" t="s">
        <v>3017</v>
      </c>
      <c r="F800" s="278" t="s">
        <v>2110</v>
      </c>
      <c r="G800" s="72">
        <v>60</v>
      </c>
      <c r="H800" s="72">
        <v>10</v>
      </c>
      <c r="I800" s="72">
        <v>0</v>
      </c>
      <c r="J800" s="72">
        <v>5.5</v>
      </c>
      <c r="K800" s="72">
        <v>5.5</v>
      </c>
      <c r="L800" s="72"/>
    </row>
    <row r="801" spans="2:12" ht="15" customHeight="1">
      <c r="B801" s="294"/>
      <c r="C801" s="71"/>
      <c r="D801" s="278"/>
      <c r="E801" s="71" t="s">
        <v>3018</v>
      </c>
      <c r="F801" s="278" t="s">
        <v>2092</v>
      </c>
      <c r="G801" s="72">
        <v>138</v>
      </c>
      <c r="H801" s="72">
        <v>22.9</v>
      </c>
      <c r="I801" s="72">
        <v>10</v>
      </c>
      <c r="J801" s="72">
        <v>50</v>
      </c>
      <c r="K801" s="72">
        <v>30</v>
      </c>
      <c r="L801" s="72">
        <v>30</v>
      </c>
    </row>
    <row r="802" spans="2:12" ht="15" customHeight="1">
      <c r="B802" s="294"/>
      <c r="C802" s="71"/>
      <c r="D802" s="278"/>
      <c r="E802" s="71" t="s">
        <v>3019</v>
      </c>
      <c r="F802" s="278" t="s">
        <v>3020</v>
      </c>
      <c r="G802" s="72">
        <v>138</v>
      </c>
      <c r="H802" s="72">
        <v>60</v>
      </c>
      <c r="I802" s="72">
        <v>10</v>
      </c>
      <c r="J802" s="72">
        <v>30</v>
      </c>
      <c r="K802" s="72">
        <v>30</v>
      </c>
      <c r="L802" s="72">
        <v>0</v>
      </c>
    </row>
    <row r="803" spans="2:12" ht="15" customHeight="1">
      <c r="B803" s="294"/>
      <c r="C803" s="71" t="s">
        <v>378</v>
      </c>
      <c r="D803" s="278" t="s">
        <v>375</v>
      </c>
      <c r="E803" s="71" t="s">
        <v>3021</v>
      </c>
      <c r="F803" s="278" t="s">
        <v>3022</v>
      </c>
      <c r="G803" s="72">
        <v>210</v>
      </c>
      <c r="H803" s="72">
        <v>62.3</v>
      </c>
      <c r="I803" s="72">
        <v>10.3</v>
      </c>
      <c r="J803" s="72">
        <v>75</v>
      </c>
      <c r="K803" s="72">
        <v>75</v>
      </c>
      <c r="L803" s="72">
        <v>30</v>
      </c>
    </row>
    <row r="804" spans="2:12" ht="15" customHeight="1">
      <c r="B804" s="294"/>
      <c r="C804" s="71"/>
      <c r="D804" s="278"/>
      <c r="E804" s="71" t="s">
        <v>3023</v>
      </c>
      <c r="F804" s="278" t="s">
        <v>3009</v>
      </c>
      <c r="G804" s="72">
        <v>210</v>
      </c>
      <c r="H804" s="72">
        <v>62.3</v>
      </c>
      <c r="I804" s="72">
        <v>10.3</v>
      </c>
      <c r="J804" s="72">
        <v>75</v>
      </c>
      <c r="K804" s="72">
        <v>75</v>
      </c>
      <c r="L804" s="72">
        <v>30</v>
      </c>
    </row>
    <row r="805" spans="2:12" ht="15" customHeight="1">
      <c r="B805" s="294"/>
      <c r="C805" s="71" t="s">
        <v>652</v>
      </c>
      <c r="D805" s="278" t="s">
        <v>375</v>
      </c>
      <c r="E805" s="71" t="s">
        <v>3024</v>
      </c>
      <c r="F805" s="278" t="s">
        <v>3025</v>
      </c>
      <c r="G805" s="72">
        <v>220</v>
      </c>
      <c r="H805" s="72">
        <v>132</v>
      </c>
      <c r="I805" s="72">
        <v>66</v>
      </c>
      <c r="J805" s="72">
        <v>65</v>
      </c>
      <c r="K805" s="72">
        <v>50</v>
      </c>
      <c r="L805" s="72">
        <v>15</v>
      </c>
    </row>
    <row r="806" spans="2:12" ht="15" customHeight="1">
      <c r="B806" s="294"/>
      <c r="C806" s="71"/>
      <c r="D806" s="278"/>
      <c r="E806" s="71" t="s">
        <v>3026</v>
      </c>
      <c r="F806" s="278" t="s">
        <v>2993</v>
      </c>
      <c r="G806" s="72">
        <v>220</v>
      </c>
      <c r="H806" s="72">
        <v>60</v>
      </c>
      <c r="I806" s="72">
        <v>10</v>
      </c>
      <c r="J806" s="72">
        <v>30</v>
      </c>
      <c r="K806" s="72">
        <v>30</v>
      </c>
      <c r="L806" s="72">
        <v>10</v>
      </c>
    </row>
    <row r="807" spans="2:12" ht="15" customHeight="1">
      <c r="B807" s="294"/>
      <c r="C807" s="71"/>
      <c r="D807" s="278"/>
      <c r="E807" s="71" t="s">
        <v>3027</v>
      </c>
      <c r="F807" s="278" t="s">
        <v>3028</v>
      </c>
      <c r="G807" s="72">
        <v>220</v>
      </c>
      <c r="H807" s="72">
        <v>60</v>
      </c>
      <c r="I807" s="72">
        <v>10</v>
      </c>
      <c r="J807" s="72">
        <v>30</v>
      </c>
      <c r="K807" s="72">
        <v>30</v>
      </c>
      <c r="L807" s="72">
        <v>10</v>
      </c>
    </row>
    <row r="808" spans="2:12" ht="15" customHeight="1">
      <c r="B808" s="294"/>
      <c r="C808" s="71"/>
      <c r="D808" s="278"/>
      <c r="E808" s="71" t="s">
        <v>3029</v>
      </c>
      <c r="F808" s="278" t="s">
        <v>3025</v>
      </c>
      <c r="G808" s="72">
        <v>220</v>
      </c>
      <c r="H808" s="72">
        <v>60</v>
      </c>
      <c r="I808" s="72">
        <v>10</v>
      </c>
      <c r="J808" s="72">
        <v>65</v>
      </c>
      <c r="K808" s="72">
        <v>50</v>
      </c>
      <c r="L808" s="72">
        <v>15</v>
      </c>
    </row>
    <row r="809" spans="2:12" ht="15" customHeight="1">
      <c r="B809" s="294"/>
      <c r="C809" s="71" t="s">
        <v>405</v>
      </c>
      <c r="D809" s="278" t="s">
        <v>375</v>
      </c>
      <c r="E809" s="71" t="s">
        <v>3030</v>
      </c>
      <c r="F809" s="278" t="s">
        <v>3031</v>
      </c>
      <c r="G809" s="72">
        <v>220</v>
      </c>
      <c r="H809" s="72">
        <v>60</v>
      </c>
      <c r="I809" s="72">
        <v>10</v>
      </c>
      <c r="J809" s="72">
        <v>50</v>
      </c>
      <c r="K809" s="72">
        <v>50</v>
      </c>
      <c r="L809" s="72">
        <v>30</v>
      </c>
    </row>
    <row r="810" spans="2:12" ht="15" customHeight="1">
      <c r="B810" s="294"/>
      <c r="C810" s="71"/>
      <c r="D810" s="278"/>
      <c r="E810" s="71" t="s">
        <v>3032</v>
      </c>
      <c r="F810" s="278" t="s">
        <v>2000</v>
      </c>
      <c r="G810" s="72">
        <v>220</v>
      </c>
      <c r="H810" s="72">
        <v>60</v>
      </c>
      <c r="I810" s="72">
        <v>10</v>
      </c>
      <c r="J810" s="72">
        <v>50</v>
      </c>
      <c r="K810" s="72">
        <v>50</v>
      </c>
      <c r="L810" s="72">
        <v>30</v>
      </c>
    </row>
    <row r="811" spans="2:12" ht="15" customHeight="1">
      <c r="B811" s="294"/>
      <c r="C811" s="71"/>
      <c r="D811" s="278"/>
      <c r="E811" s="71" t="s">
        <v>3033</v>
      </c>
      <c r="F811" s="278" t="s">
        <v>2460</v>
      </c>
      <c r="G811" s="72">
        <v>220</v>
      </c>
      <c r="H811" s="72">
        <v>60</v>
      </c>
      <c r="I811" s="72">
        <v>10</v>
      </c>
      <c r="J811" s="72">
        <v>100</v>
      </c>
      <c r="K811" s="72">
        <v>100</v>
      </c>
      <c r="L811" s="72">
        <v>60</v>
      </c>
    </row>
    <row r="812" spans="2:12" ht="15" customHeight="1">
      <c r="B812" s="294"/>
      <c r="C812" s="71"/>
      <c r="D812" s="278"/>
      <c r="E812" s="71" t="s">
        <v>3034</v>
      </c>
      <c r="F812" s="278" t="s">
        <v>2460</v>
      </c>
      <c r="G812" s="72">
        <v>220</v>
      </c>
      <c r="H812" s="72">
        <v>60</v>
      </c>
      <c r="I812" s="72">
        <v>10</v>
      </c>
      <c r="J812" s="72">
        <v>100</v>
      </c>
      <c r="K812" s="72"/>
      <c r="L812" s="72"/>
    </row>
    <row r="813" spans="2:12" ht="15" customHeight="1">
      <c r="B813" s="294"/>
      <c r="C813" s="71" t="s">
        <v>883</v>
      </c>
      <c r="D813" s="278" t="s">
        <v>375</v>
      </c>
      <c r="E813" s="71" t="s">
        <v>3035</v>
      </c>
      <c r="F813" s="278" t="s">
        <v>3036</v>
      </c>
      <c r="G813" s="72">
        <v>138</v>
      </c>
      <c r="H813" s="72">
        <v>60</v>
      </c>
      <c r="I813" s="72">
        <v>22.9</v>
      </c>
      <c r="J813" s="72">
        <v>25</v>
      </c>
      <c r="K813" s="72">
        <v>25</v>
      </c>
      <c r="L813" s="72">
        <v>7</v>
      </c>
    </row>
    <row r="814" spans="2:12" ht="15" customHeight="1">
      <c r="B814" s="294"/>
      <c r="C814" s="71"/>
      <c r="D814" s="278"/>
      <c r="E814" s="71" t="s">
        <v>3037</v>
      </c>
      <c r="F814" s="278" t="s">
        <v>2053</v>
      </c>
      <c r="G814" s="72">
        <v>138</v>
      </c>
      <c r="H814" s="72">
        <v>60</v>
      </c>
      <c r="I814" s="72">
        <v>22.9</v>
      </c>
      <c r="J814" s="72">
        <v>30</v>
      </c>
      <c r="K814" s="72">
        <v>30</v>
      </c>
      <c r="L814" s="72">
        <v>9</v>
      </c>
    </row>
    <row r="815" spans="2:12" ht="15" customHeight="1">
      <c r="B815" s="294"/>
      <c r="C815" s="71"/>
      <c r="D815" s="278"/>
      <c r="E815" s="71" t="s">
        <v>3038</v>
      </c>
      <c r="F815" s="278" t="s">
        <v>2173</v>
      </c>
      <c r="G815" s="72">
        <v>138</v>
      </c>
      <c r="H815" s="72">
        <v>60</v>
      </c>
      <c r="I815" s="72">
        <v>22.9</v>
      </c>
      <c r="J815" s="72">
        <v>40</v>
      </c>
      <c r="K815" s="72">
        <v>40</v>
      </c>
      <c r="L815" s="72">
        <v>20</v>
      </c>
    </row>
    <row r="816" spans="2:12" ht="15" customHeight="1">
      <c r="B816" s="294"/>
      <c r="C816" s="71"/>
      <c r="D816" s="278"/>
      <c r="E816" s="71" t="s">
        <v>3039</v>
      </c>
      <c r="F816" s="278" t="s">
        <v>3040</v>
      </c>
      <c r="G816" s="72">
        <v>132</v>
      </c>
      <c r="H816" s="72">
        <v>60</v>
      </c>
      <c r="I816" s="72">
        <v>22.9</v>
      </c>
      <c r="J816" s="72">
        <v>30</v>
      </c>
      <c r="K816" s="72">
        <v>30</v>
      </c>
      <c r="L816" s="72">
        <v>9</v>
      </c>
    </row>
    <row r="817" spans="2:12" ht="15" customHeight="1">
      <c r="B817" s="294"/>
      <c r="C817" s="71" t="s">
        <v>621</v>
      </c>
      <c r="D817" s="278" t="s">
        <v>375</v>
      </c>
      <c r="E817" s="71" t="s">
        <v>3041</v>
      </c>
      <c r="F817" s="278" t="s">
        <v>3042</v>
      </c>
      <c r="G817" s="72">
        <v>132</v>
      </c>
      <c r="H817" s="72">
        <v>34.5</v>
      </c>
      <c r="I817" s="72">
        <v>10.5</v>
      </c>
      <c r="J817" s="72">
        <v>10</v>
      </c>
      <c r="K817" s="72">
        <v>3</v>
      </c>
      <c r="L817" s="72">
        <v>7</v>
      </c>
    </row>
    <row r="818" spans="2:12" ht="15" customHeight="1">
      <c r="B818" s="294"/>
      <c r="C818" s="71"/>
      <c r="D818" s="278"/>
      <c r="E818" s="71" t="s">
        <v>3043</v>
      </c>
      <c r="F818" s="278" t="s">
        <v>3044</v>
      </c>
      <c r="G818" s="72">
        <v>138</v>
      </c>
      <c r="H818" s="72">
        <v>30</v>
      </c>
      <c r="I818" s="72">
        <v>10</v>
      </c>
      <c r="J818" s="72">
        <v>25</v>
      </c>
      <c r="K818" s="72">
        <v>7.5</v>
      </c>
      <c r="L818" s="72">
        <v>17.5</v>
      </c>
    </row>
    <row r="819" spans="2:12" ht="15" customHeight="1">
      <c r="B819" s="294"/>
      <c r="C819" s="71" t="s">
        <v>445</v>
      </c>
      <c r="D819" s="278" t="s">
        <v>375</v>
      </c>
      <c r="E819" s="71" t="s">
        <v>3045</v>
      </c>
      <c r="F819" s="278" t="s">
        <v>3009</v>
      </c>
      <c r="G819" s="72">
        <v>210</v>
      </c>
      <c r="H819" s="72">
        <v>62.3</v>
      </c>
      <c r="I819" s="72">
        <v>10.3</v>
      </c>
      <c r="J819" s="72">
        <v>50</v>
      </c>
      <c r="K819" s="72">
        <v>50</v>
      </c>
      <c r="L819" s="72">
        <v>30</v>
      </c>
    </row>
    <row r="820" spans="2:12">
      <c r="B820" s="294"/>
      <c r="C820" s="71" t="s">
        <v>1569</v>
      </c>
      <c r="D820" s="278" t="s">
        <v>375</v>
      </c>
      <c r="E820" s="71" t="s">
        <v>3046</v>
      </c>
      <c r="F820" s="278" t="s">
        <v>3047</v>
      </c>
      <c r="G820" s="72">
        <v>60</v>
      </c>
      <c r="H820" s="72">
        <v>14.2</v>
      </c>
      <c r="I820" s="72">
        <v>0</v>
      </c>
      <c r="J820" s="72">
        <v>37.5</v>
      </c>
      <c r="K820" s="72">
        <v>37.5</v>
      </c>
      <c r="L820" s="72"/>
    </row>
    <row r="821" spans="2:12" ht="15" customHeight="1">
      <c r="B821" s="294"/>
      <c r="C821" s="71"/>
      <c r="D821" s="278"/>
      <c r="E821" s="71" t="s">
        <v>3048</v>
      </c>
      <c r="F821" s="278" t="s">
        <v>3047</v>
      </c>
      <c r="G821" s="72">
        <v>60</v>
      </c>
      <c r="H821" s="72">
        <v>14.2</v>
      </c>
      <c r="I821" s="72">
        <v>0</v>
      </c>
      <c r="J821" s="72">
        <v>37.5</v>
      </c>
      <c r="K821" s="72">
        <v>37.5</v>
      </c>
      <c r="L821" s="72"/>
    </row>
    <row r="822" spans="2:12" ht="15" customHeight="1">
      <c r="B822" s="294"/>
      <c r="C822" s="71"/>
      <c r="D822" s="278"/>
      <c r="E822" s="71" t="s">
        <v>3049</v>
      </c>
      <c r="F822" s="278" t="s">
        <v>3047</v>
      </c>
      <c r="G822" s="72">
        <v>60</v>
      </c>
      <c r="H822" s="72">
        <v>14.2</v>
      </c>
      <c r="I822" s="72">
        <v>0</v>
      </c>
      <c r="J822" s="72">
        <v>37.5</v>
      </c>
      <c r="K822" s="72">
        <v>37.5</v>
      </c>
      <c r="L822" s="72"/>
    </row>
    <row r="823" spans="2:12" ht="15" customHeight="1">
      <c r="B823" s="294"/>
      <c r="C823" s="71" t="s">
        <v>456</v>
      </c>
      <c r="D823" s="278" t="s">
        <v>375</v>
      </c>
      <c r="E823" s="71" t="s">
        <v>3050</v>
      </c>
      <c r="F823" s="278" t="s">
        <v>3051</v>
      </c>
      <c r="G823" s="72">
        <v>138</v>
      </c>
      <c r="H823" s="72">
        <v>35.5</v>
      </c>
      <c r="I823" s="72">
        <v>0</v>
      </c>
      <c r="J823" s="72">
        <v>60</v>
      </c>
      <c r="K823" s="72">
        <v>60</v>
      </c>
      <c r="L823" s="72"/>
    </row>
    <row r="824" spans="2:12" ht="15" customHeight="1">
      <c r="B824" s="294"/>
      <c r="C824" s="71"/>
      <c r="D824" s="278"/>
      <c r="E824" s="71" t="s">
        <v>3052</v>
      </c>
      <c r="F824" s="278" t="s">
        <v>3051</v>
      </c>
      <c r="G824" s="72">
        <v>138</v>
      </c>
      <c r="H824" s="72">
        <v>35.5</v>
      </c>
      <c r="I824" s="72">
        <v>0</v>
      </c>
      <c r="J824" s="72">
        <v>60</v>
      </c>
      <c r="K824" s="72">
        <v>60</v>
      </c>
      <c r="L824" s="72"/>
    </row>
    <row r="825" spans="2:12" ht="15" customHeight="1">
      <c r="B825" s="294"/>
      <c r="C825" s="71" t="s">
        <v>1564</v>
      </c>
      <c r="D825" s="278" t="s">
        <v>375</v>
      </c>
      <c r="E825" s="71" t="s">
        <v>3053</v>
      </c>
      <c r="F825" s="278" t="s">
        <v>3054</v>
      </c>
      <c r="G825" s="72">
        <v>220</v>
      </c>
      <c r="H825" s="72">
        <v>13.2</v>
      </c>
      <c r="I825" s="72">
        <v>0</v>
      </c>
      <c r="J825" s="72">
        <v>75</v>
      </c>
      <c r="K825" s="72">
        <v>75</v>
      </c>
      <c r="L825" s="72"/>
    </row>
    <row r="826" spans="2:12" ht="15" customHeight="1">
      <c r="B826" s="294"/>
      <c r="C826" s="71" t="s">
        <v>1120</v>
      </c>
      <c r="D826" s="278" t="s">
        <v>375</v>
      </c>
      <c r="E826" s="71" t="s">
        <v>3055</v>
      </c>
      <c r="F826" s="278" t="s">
        <v>3056</v>
      </c>
      <c r="G826" s="72">
        <v>138</v>
      </c>
      <c r="H826" s="72">
        <v>10</v>
      </c>
      <c r="I826" s="72">
        <v>3.3</v>
      </c>
      <c r="J826" s="72">
        <v>10</v>
      </c>
      <c r="K826" s="72">
        <v>10</v>
      </c>
      <c r="L826" s="72">
        <v>4.18</v>
      </c>
    </row>
    <row r="827" spans="2:12" ht="15" customHeight="1">
      <c r="B827" s="294"/>
      <c r="C827" s="71"/>
      <c r="D827" s="278"/>
      <c r="E827" s="71" t="s">
        <v>3057</v>
      </c>
      <c r="F827" s="278" t="s">
        <v>3058</v>
      </c>
      <c r="G827" s="72">
        <v>220</v>
      </c>
      <c r="H827" s="72">
        <v>138</v>
      </c>
      <c r="I827" s="72">
        <v>10</v>
      </c>
      <c r="J827" s="72">
        <v>50</v>
      </c>
      <c r="K827" s="72">
        <v>50</v>
      </c>
      <c r="L827" s="72">
        <v>20</v>
      </c>
    </row>
    <row r="828" spans="2:12" ht="15" customHeight="1">
      <c r="B828" s="294"/>
      <c r="C828" s="71" t="s">
        <v>1487</v>
      </c>
      <c r="D828" s="278" t="s">
        <v>375</v>
      </c>
      <c r="E828" s="71" t="s">
        <v>3059</v>
      </c>
      <c r="F828" s="278" t="s">
        <v>3060</v>
      </c>
      <c r="G828" s="72">
        <v>132</v>
      </c>
      <c r="H828" s="72">
        <v>10.5</v>
      </c>
      <c r="I828" s="72">
        <v>0</v>
      </c>
      <c r="J828" s="72">
        <v>20</v>
      </c>
      <c r="K828" s="72">
        <v>20</v>
      </c>
      <c r="L828" s="72"/>
    </row>
    <row r="829" spans="2:12" ht="15" customHeight="1">
      <c r="B829" s="294"/>
      <c r="C829" s="71"/>
      <c r="D829" s="278"/>
      <c r="E829" s="71" t="s">
        <v>3061</v>
      </c>
      <c r="F829" s="278" t="s">
        <v>2852</v>
      </c>
      <c r="G829" s="72">
        <v>138</v>
      </c>
      <c r="H829" s="72">
        <v>10</v>
      </c>
      <c r="I829" s="72">
        <v>0</v>
      </c>
      <c r="J829" s="72">
        <v>25</v>
      </c>
      <c r="K829" s="72">
        <v>25</v>
      </c>
      <c r="L829" s="72"/>
    </row>
    <row r="830" spans="2:12" ht="15" customHeight="1">
      <c r="B830" s="294"/>
      <c r="C830" s="71"/>
      <c r="D830" s="278"/>
      <c r="E830" s="71" t="s">
        <v>3062</v>
      </c>
      <c r="F830" s="278" t="s">
        <v>2852</v>
      </c>
      <c r="G830" s="72">
        <v>138</v>
      </c>
      <c r="H830" s="72">
        <v>10</v>
      </c>
      <c r="I830" s="72"/>
      <c r="J830" s="72">
        <v>25</v>
      </c>
      <c r="K830" s="72"/>
      <c r="L830" s="72"/>
    </row>
    <row r="831" spans="2:12" ht="15" customHeight="1">
      <c r="B831" s="294"/>
      <c r="C831" s="71" t="s">
        <v>720</v>
      </c>
      <c r="D831" s="278" t="s">
        <v>375</v>
      </c>
      <c r="E831" s="71" t="s">
        <v>3063</v>
      </c>
      <c r="F831" s="278" t="s">
        <v>3064</v>
      </c>
      <c r="G831" s="72">
        <v>132</v>
      </c>
      <c r="H831" s="72">
        <v>22.9</v>
      </c>
      <c r="I831" s="72">
        <v>10</v>
      </c>
      <c r="J831" s="72">
        <v>7</v>
      </c>
      <c r="K831" s="72">
        <v>7</v>
      </c>
      <c r="L831" s="72">
        <v>2</v>
      </c>
    </row>
    <row r="832" spans="2:12" ht="15" customHeight="1">
      <c r="B832" s="294"/>
      <c r="C832" s="71"/>
      <c r="D832" s="278"/>
      <c r="E832" s="71" t="s">
        <v>3065</v>
      </c>
      <c r="F832" s="278" t="s">
        <v>2092</v>
      </c>
      <c r="G832" s="72">
        <v>138</v>
      </c>
      <c r="H832" s="72">
        <v>22.9</v>
      </c>
      <c r="I832" s="72">
        <v>10</v>
      </c>
      <c r="J832" s="72">
        <v>7</v>
      </c>
      <c r="K832" s="72">
        <v>7</v>
      </c>
      <c r="L832" s="72">
        <v>2.2999999999999998</v>
      </c>
    </row>
    <row r="833" spans="2:12" ht="15" customHeight="1">
      <c r="B833" s="294"/>
      <c r="C833" s="71" t="s">
        <v>510</v>
      </c>
      <c r="D833" s="278" t="s">
        <v>375</v>
      </c>
      <c r="E833" s="71" t="s">
        <v>3066</v>
      </c>
      <c r="F833" s="278" t="s">
        <v>2551</v>
      </c>
      <c r="G833" s="72">
        <v>220</v>
      </c>
      <c r="H833" s="72">
        <v>138</v>
      </c>
      <c r="I833" s="72">
        <v>10</v>
      </c>
      <c r="J833" s="72">
        <v>100</v>
      </c>
      <c r="K833" s="72">
        <v>100</v>
      </c>
      <c r="L833" s="72">
        <v>20</v>
      </c>
    </row>
    <row r="834" spans="2:12" ht="15" customHeight="1">
      <c r="B834" s="294"/>
      <c r="C834" s="71"/>
      <c r="D834" s="278"/>
      <c r="E834" s="71" t="s">
        <v>3067</v>
      </c>
      <c r="F834" s="278" t="s">
        <v>2551</v>
      </c>
      <c r="G834" s="72">
        <v>220</v>
      </c>
      <c r="H834" s="72">
        <v>138</v>
      </c>
      <c r="I834" s="72">
        <v>10</v>
      </c>
      <c r="J834" s="72">
        <v>100</v>
      </c>
      <c r="K834" s="72">
        <v>100</v>
      </c>
      <c r="L834" s="72">
        <v>20</v>
      </c>
    </row>
    <row r="835" spans="2:12" ht="15" customHeight="1">
      <c r="B835" s="294"/>
      <c r="C835" s="71"/>
      <c r="D835" s="278"/>
      <c r="E835" s="71" t="s">
        <v>3068</v>
      </c>
      <c r="F835" s="278" t="s">
        <v>3003</v>
      </c>
      <c r="G835" s="72">
        <v>138</v>
      </c>
      <c r="H835" s="72">
        <v>24</v>
      </c>
      <c r="I835" s="72">
        <v>10.5</v>
      </c>
      <c r="J835" s="72">
        <v>23.3</v>
      </c>
      <c r="K835" s="72">
        <v>8.3000000000000007</v>
      </c>
      <c r="L835" s="72">
        <v>21.7</v>
      </c>
    </row>
    <row r="836" spans="2:12" ht="15" customHeight="1">
      <c r="B836" s="294"/>
      <c r="C836" s="71"/>
      <c r="D836" s="278"/>
      <c r="E836" s="71" t="s">
        <v>3069</v>
      </c>
      <c r="F836" s="278" t="s">
        <v>3070</v>
      </c>
      <c r="G836" s="72">
        <v>138</v>
      </c>
      <c r="H836" s="72">
        <v>22.9</v>
      </c>
      <c r="I836" s="72">
        <v>10</v>
      </c>
      <c r="J836" s="72">
        <v>45</v>
      </c>
      <c r="K836" s="72">
        <v>125</v>
      </c>
      <c r="L836" s="72">
        <v>45</v>
      </c>
    </row>
    <row r="837" spans="2:12" ht="15" customHeight="1">
      <c r="B837" s="294"/>
      <c r="C837" s="71"/>
      <c r="D837" s="278"/>
      <c r="E837" s="71" t="s">
        <v>3071</v>
      </c>
      <c r="F837" s="278" t="s">
        <v>1962</v>
      </c>
      <c r="G837" s="72">
        <v>220</v>
      </c>
      <c r="H837" s="72">
        <v>138</v>
      </c>
      <c r="I837" s="72">
        <v>10</v>
      </c>
      <c r="J837" s="72">
        <v>100</v>
      </c>
      <c r="K837" s="72">
        <v>100</v>
      </c>
      <c r="L837" s="72">
        <v>20</v>
      </c>
    </row>
    <row r="838" spans="2:12" ht="15" customHeight="1">
      <c r="B838" s="294"/>
      <c r="C838" s="71" t="s">
        <v>843</v>
      </c>
      <c r="D838" s="278" t="s">
        <v>375</v>
      </c>
      <c r="E838" s="71" t="s">
        <v>3072</v>
      </c>
      <c r="F838" s="278" t="s">
        <v>2000</v>
      </c>
      <c r="G838" s="72">
        <v>220</v>
      </c>
      <c r="H838" s="72">
        <v>60</v>
      </c>
      <c r="I838" s="72">
        <v>10</v>
      </c>
      <c r="J838" s="72">
        <v>50</v>
      </c>
      <c r="K838" s="72">
        <v>50</v>
      </c>
      <c r="L838" s="72">
        <v>10</v>
      </c>
    </row>
    <row r="839" spans="2:12" ht="15" customHeight="1">
      <c r="B839" s="294"/>
      <c r="C839" s="71"/>
      <c r="D839" s="278"/>
      <c r="E839" s="71" t="s">
        <v>3073</v>
      </c>
      <c r="F839" s="278" t="s">
        <v>2000</v>
      </c>
      <c r="G839" s="72">
        <v>220</v>
      </c>
      <c r="H839" s="72">
        <v>60</v>
      </c>
      <c r="I839" s="72">
        <v>10</v>
      </c>
      <c r="J839" s="72">
        <v>50</v>
      </c>
      <c r="K839" s="72">
        <v>50</v>
      </c>
      <c r="L839" s="72">
        <v>30</v>
      </c>
    </row>
    <row r="840" spans="2:12" ht="15" customHeight="1">
      <c r="B840" s="294"/>
      <c r="C840" s="71"/>
      <c r="D840" s="278"/>
      <c r="E840" s="71" t="s">
        <v>3074</v>
      </c>
      <c r="F840" s="278" t="s">
        <v>1996</v>
      </c>
      <c r="G840" s="72">
        <v>220</v>
      </c>
      <c r="H840" s="72">
        <v>60</v>
      </c>
      <c r="I840" s="72">
        <v>22.9</v>
      </c>
      <c r="J840" s="72">
        <v>65</v>
      </c>
      <c r="K840" s="72">
        <v>65</v>
      </c>
      <c r="L840" s="72">
        <v>25</v>
      </c>
    </row>
    <row r="841" spans="2:12" ht="15" customHeight="1">
      <c r="B841" s="294"/>
      <c r="C841" s="71" t="s">
        <v>1542</v>
      </c>
      <c r="D841" s="278" t="s">
        <v>375</v>
      </c>
      <c r="E841" s="71" t="s">
        <v>3075</v>
      </c>
      <c r="F841" s="278" t="s">
        <v>2772</v>
      </c>
      <c r="G841" s="72">
        <v>220</v>
      </c>
      <c r="H841" s="72">
        <v>60</v>
      </c>
      <c r="I841" s="72">
        <v>10</v>
      </c>
      <c r="J841" s="72">
        <v>50</v>
      </c>
      <c r="K841" s="72">
        <v>50</v>
      </c>
      <c r="L841" s="72">
        <v>15</v>
      </c>
    </row>
    <row r="842" spans="2:12" ht="15" customHeight="1">
      <c r="B842" s="294" t="s">
        <v>182</v>
      </c>
      <c r="C842" s="71" t="s">
        <v>1610</v>
      </c>
      <c r="D842" s="278" t="s">
        <v>375</v>
      </c>
      <c r="E842" s="71" t="s">
        <v>1975</v>
      </c>
      <c r="F842" s="278" t="s">
        <v>2539</v>
      </c>
      <c r="G842" s="72">
        <v>500</v>
      </c>
      <c r="H842" s="72">
        <v>18</v>
      </c>
      <c r="I842" s="72"/>
      <c r="J842" s="72">
        <v>200</v>
      </c>
      <c r="K842" s="72"/>
      <c r="L842" s="72"/>
    </row>
    <row r="843" spans="2:12" ht="15" customHeight="1">
      <c r="B843" s="294"/>
      <c r="C843" s="71"/>
      <c r="D843" s="278"/>
      <c r="E843" s="71" t="s">
        <v>1992</v>
      </c>
      <c r="F843" s="278" t="s">
        <v>2539</v>
      </c>
      <c r="G843" s="72">
        <v>500</v>
      </c>
      <c r="H843" s="72">
        <v>18</v>
      </c>
      <c r="I843" s="72"/>
      <c r="J843" s="72">
        <v>200</v>
      </c>
      <c r="K843" s="72"/>
      <c r="L843" s="72"/>
    </row>
    <row r="844" spans="2:12" ht="15" customHeight="1">
      <c r="B844" s="294"/>
      <c r="C844" s="71"/>
      <c r="D844" s="278"/>
      <c r="E844" s="71" t="s">
        <v>1977</v>
      </c>
      <c r="F844" s="278" t="s">
        <v>2539</v>
      </c>
      <c r="G844" s="72">
        <v>500</v>
      </c>
      <c r="H844" s="72">
        <v>18</v>
      </c>
      <c r="I844" s="72"/>
      <c r="J844" s="72">
        <v>200</v>
      </c>
      <c r="K844" s="72"/>
      <c r="L844" s="72"/>
    </row>
    <row r="845" spans="2:12" ht="15" customHeight="1">
      <c r="B845" s="294"/>
      <c r="C845" s="71"/>
      <c r="D845" s="278"/>
      <c r="E845" s="71" t="s">
        <v>1978</v>
      </c>
      <c r="F845" s="278" t="s">
        <v>2539</v>
      </c>
      <c r="G845" s="72">
        <v>500</v>
      </c>
      <c r="H845" s="72">
        <v>18</v>
      </c>
      <c r="I845" s="72"/>
      <c r="J845" s="72">
        <v>200</v>
      </c>
      <c r="K845" s="72"/>
      <c r="L845" s="72"/>
    </row>
    <row r="846" spans="2:12" ht="15" customHeight="1">
      <c r="B846" s="294" t="s">
        <v>919</v>
      </c>
      <c r="C846" s="71" t="s">
        <v>3076</v>
      </c>
      <c r="D846" s="278" t="s">
        <v>375</v>
      </c>
      <c r="E846" s="71" t="s">
        <v>3077</v>
      </c>
      <c r="F846" s="278" t="s">
        <v>3078</v>
      </c>
      <c r="G846" s="72">
        <v>13.8</v>
      </c>
      <c r="H846" s="72">
        <v>146</v>
      </c>
      <c r="I846" s="72">
        <v>0</v>
      </c>
      <c r="J846" s="72">
        <v>62.5</v>
      </c>
      <c r="K846" s="72"/>
      <c r="L846" s="72"/>
    </row>
    <row r="847" spans="2:12" ht="15" customHeight="1">
      <c r="B847" s="294"/>
      <c r="C847" s="71"/>
      <c r="D847" s="278"/>
      <c r="E847" s="71" t="s">
        <v>3079</v>
      </c>
      <c r="F847" s="278" t="s">
        <v>3078</v>
      </c>
      <c r="G847" s="72">
        <v>13.8</v>
      </c>
      <c r="H847" s="72">
        <v>146</v>
      </c>
      <c r="I847" s="72">
        <v>0</v>
      </c>
      <c r="J847" s="72">
        <v>62.5</v>
      </c>
      <c r="K847" s="72"/>
      <c r="L847" s="72"/>
    </row>
    <row r="848" spans="2:12" ht="15" customHeight="1">
      <c r="B848" s="294"/>
      <c r="C848" s="71"/>
      <c r="D848" s="278"/>
      <c r="E848" s="71" t="s">
        <v>3080</v>
      </c>
      <c r="F848" s="278" t="s">
        <v>3081</v>
      </c>
      <c r="G848" s="72">
        <v>138</v>
      </c>
      <c r="H848" s="72">
        <v>13.8</v>
      </c>
      <c r="I848" s="72">
        <v>0</v>
      </c>
      <c r="J848" s="72">
        <v>2.5</v>
      </c>
      <c r="K848" s="72"/>
      <c r="L848" s="72"/>
    </row>
    <row r="849" spans="2:12" ht="15" customHeight="1">
      <c r="B849" s="294" t="s">
        <v>1621</v>
      </c>
      <c r="C849" s="71" t="s">
        <v>1632</v>
      </c>
      <c r="D849" s="278" t="s">
        <v>375</v>
      </c>
      <c r="E849" s="71" t="s">
        <v>3082</v>
      </c>
      <c r="F849" s="278" t="s">
        <v>2206</v>
      </c>
      <c r="G849" s="72">
        <v>33</v>
      </c>
      <c r="H849" s="72">
        <v>10</v>
      </c>
      <c r="I849" s="72">
        <v>0</v>
      </c>
      <c r="J849" s="72">
        <v>6</v>
      </c>
      <c r="K849" s="72"/>
      <c r="L849" s="72"/>
    </row>
    <row r="850" spans="2:12" ht="15" customHeight="1">
      <c r="B850" s="294"/>
      <c r="C850" s="71" t="s">
        <v>1673</v>
      </c>
      <c r="D850" s="278" t="s">
        <v>375</v>
      </c>
      <c r="E850" s="71" t="s">
        <v>3083</v>
      </c>
      <c r="F850" s="278" t="s">
        <v>3084</v>
      </c>
      <c r="G850" s="72">
        <v>60</v>
      </c>
      <c r="H850" s="72">
        <v>24</v>
      </c>
      <c r="I850" s="72">
        <v>10</v>
      </c>
      <c r="J850" s="72">
        <v>18</v>
      </c>
      <c r="K850" s="72">
        <v>18</v>
      </c>
      <c r="L850" s="72">
        <v>4.5</v>
      </c>
    </row>
    <row r="851" spans="2:12" ht="15" customHeight="1">
      <c r="B851" s="294"/>
      <c r="C851" s="71"/>
      <c r="D851" s="278"/>
      <c r="E851" s="71" t="s">
        <v>3085</v>
      </c>
      <c r="F851" s="278" t="s">
        <v>2149</v>
      </c>
      <c r="G851" s="72">
        <v>60</v>
      </c>
      <c r="H851" s="72">
        <v>22.9</v>
      </c>
      <c r="I851" s="72"/>
      <c r="J851" s="72">
        <v>9</v>
      </c>
      <c r="K851" s="72">
        <v>9</v>
      </c>
      <c r="L851" s="72">
        <v>25</v>
      </c>
    </row>
    <row r="852" spans="2:12" ht="15" customHeight="1">
      <c r="B852" s="294"/>
      <c r="C852" s="71" t="s">
        <v>569</v>
      </c>
      <c r="D852" s="278" t="s">
        <v>375</v>
      </c>
      <c r="E852" s="71" t="s">
        <v>3086</v>
      </c>
      <c r="F852" s="278" t="s">
        <v>3087</v>
      </c>
      <c r="G852" s="72">
        <v>132</v>
      </c>
      <c r="H852" s="72">
        <v>66</v>
      </c>
      <c r="I852" s="72">
        <v>24</v>
      </c>
      <c r="J852" s="72">
        <v>25</v>
      </c>
      <c r="K852" s="72">
        <v>25</v>
      </c>
      <c r="L852" s="72">
        <v>7</v>
      </c>
    </row>
    <row r="853" spans="2:12" ht="15" customHeight="1">
      <c r="B853" s="294"/>
      <c r="C853" s="71" t="s">
        <v>1625</v>
      </c>
      <c r="D853" s="278" t="s">
        <v>375</v>
      </c>
      <c r="E853" s="71" t="s">
        <v>3088</v>
      </c>
      <c r="F853" s="278" t="s">
        <v>3089</v>
      </c>
      <c r="G853" s="72">
        <v>132</v>
      </c>
      <c r="H853" s="72">
        <v>60</v>
      </c>
      <c r="I853" s="72">
        <v>33</v>
      </c>
      <c r="J853" s="72">
        <v>15</v>
      </c>
      <c r="K853" s="72">
        <v>10</v>
      </c>
      <c r="L853" s="72">
        <v>8</v>
      </c>
    </row>
    <row r="854" spans="2:12" ht="15" customHeight="1">
      <c r="B854" s="294"/>
      <c r="C854" s="71"/>
      <c r="D854" s="278"/>
      <c r="E854" s="71" t="s">
        <v>3090</v>
      </c>
      <c r="F854" s="278" t="s">
        <v>3091</v>
      </c>
      <c r="G854" s="72">
        <v>31.6</v>
      </c>
      <c r="H854" s="72">
        <v>10.8</v>
      </c>
      <c r="I854" s="72">
        <v>0</v>
      </c>
      <c r="J854" s="72">
        <v>10</v>
      </c>
      <c r="K854" s="72">
        <v>10</v>
      </c>
      <c r="L854" s="72"/>
    </row>
    <row r="855" spans="2:12" ht="15" customHeight="1">
      <c r="B855" s="294"/>
      <c r="C855" s="71" t="s">
        <v>1650</v>
      </c>
      <c r="D855" s="278" t="s">
        <v>375</v>
      </c>
      <c r="E855" s="71" t="s">
        <v>3092</v>
      </c>
      <c r="F855" s="278" t="s">
        <v>3093</v>
      </c>
      <c r="G855" s="72">
        <v>33.5</v>
      </c>
      <c r="H855" s="72">
        <v>10.4</v>
      </c>
      <c r="I855" s="72">
        <v>0</v>
      </c>
      <c r="J855" s="72">
        <v>20</v>
      </c>
      <c r="K855" s="72">
        <v>20</v>
      </c>
      <c r="L855" s="72"/>
    </row>
    <row r="856" spans="2:12" ht="15" customHeight="1">
      <c r="B856" s="294"/>
      <c r="C856" s="71" t="s">
        <v>599</v>
      </c>
      <c r="D856" s="278" t="s">
        <v>375</v>
      </c>
      <c r="E856" s="71" t="s">
        <v>3094</v>
      </c>
      <c r="F856" s="278" t="s">
        <v>3095</v>
      </c>
      <c r="G856" s="72">
        <v>32.6</v>
      </c>
      <c r="H856" s="72">
        <v>10.9</v>
      </c>
      <c r="I856" s="72">
        <v>0</v>
      </c>
      <c r="J856" s="72">
        <v>10</v>
      </c>
      <c r="K856" s="72">
        <v>10</v>
      </c>
      <c r="L856" s="72"/>
    </row>
    <row r="857" spans="2:12" ht="15" customHeight="1">
      <c r="B857" s="294"/>
      <c r="C857" s="71"/>
      <c r="D857" s="278"/>
      <c r="E857" s="71" t="s">
        <v>3096</v>
      </c>
      <c r="F857" s="278" t="s">
        <v>3093</v>
      </c>
      <c r="G857" s="72">
        <v>33.5</v>
      </c>
      <c r="H857" s="72">
        <v>10.4</v>
      </c>
      <c r="I857" s="72">
        <v>0</v>
      </c>
      <c r="J857" s="72">
        <v>8</v>
      </c>
      <c r="K857" s="72">
        <v>8</v>
      </c>
      <c r="L857" s="72"/>
    </row>
    <row r="858" spans="2:12" ht="15" customHeight="1">
      <c r="B858" s="294"/>
      <c r="C858" s="71"/>
      <c r="D858" s="278"/>
      <c r="E858" s="71" t="s">
        <v>3097</v>
      </c>
      <c r="F858" s="278" t="s">
        <v>3098</v>
      </c>
      <c r="G858" s="72">
        <v>33</v>
      </c>
      <c r="H858" s="72">
        <v>10.4</v>
      </c>
      <c r="I858" s="72">
        <v>0</v>
      </c>
      <c r="J858" s="72">
        <v>20</v>
      </c>
      <c r="K858" s="72"/>
      <c r="L858" s="72"/>
    </row>
    <row r="859" spans="2:12" ht="15" customHeight="1">
      <c r="B859" s="294"/>
      <c r="C859" s="71" t="s">
        <v>1640</v>
      </c>
      <c r="D859" s="278" t="s">
        <v>375</v>
      </c>
      <c r="E859" s="71" t="s">
        <v>3099</v>
      </c>
      <c r="F859" s="278" t="s">
        <v>2206</v>
      </c>
      <c r="G859" s="72">
        <v>33</v>
      </c>
      <c r="H859" s="72">
        <v>10</v>
      </c>
      <c r="I859" s="72">
        <v>0</v>
      </c>
      <c r="J859" s="72">
        <v>1.5</v>
      </c>
      <c r="K859" s="72">
        <v>1.5</v>
      </c>
      <c r="L859" s="72"/>
    </row>
    <row r="860" spans="2:12" ht="15" customHeight="1">
      <c r="B860" s="294"/>
      <c r="C860" s="71" t="s">
        <v>3100</v>
      </c>
      <c r="D860" s="278" t="s">
        <v>375</v>
      </c>
      <c r="E860" s="71" t="s">
        <v>3101</v>
      </c>
      <c r="F860" s="278" t="s">
        <v>3102</v>
      </c>
      <c r="G860" s="72">
        <v>60</v>
      </c>
      <c r="H860" s="72">
        <v>23</v>
      </c>
      <c r="I860" s="72">
        <v>0</v>
      </c>
      <c r="J860" s="72">
        <v>4</v>
      </c>
      <c r="K860" s="72">
        <v>4</v>
      </c>
      <c r="L860" s="72"/>
    </row>
    <row r="861" spans="2:12" ht="15" customHeight="1">
      <c r="B861" s="294"/>
      <c r="C861" s="71" t="s">
        <v>1638</v>
      </c>
      <c r="D861" s="278" t="s">
        <v>375</v>
      </c>
      <c r="E861" s="71" t="s">
        <v>3103</v>
      </c>
      <c r="F861" s="278" t="s">
        <v>3098</v>
      </c>
      <c r="G861" s="72">
        <v>33</v>
      </c>
      <c r="H861" s="72">
        <v>10.4</v>
      </c>
      <c r="I861" s="72">
        <v>0</v>
      </c>
      <c r="J861" s="72">
        <v>1.5</v>
      </c>
      <c r="K861" s="72"/>
      <c r="L861" s="72"/>
    </row>
    <row r="862" spans="2:12" ht="15" customHeight="1">
      <c r="B862" s="294"/>
      <c r="C862" s="71" t="s">
        <v>1648</v>
      </c>
      <c r="D862" s="278" t="s">
        <v>375</v>
      </c>
      <c r="E862" s="71" t="s">
        <v>3104</v>
      </c>
      <c r="F862" s="278" t="s">
        <v>2206</v>
      </c>
      <c r="G862" s="72">
        <v>33</v>
      </c>
      <c r="H862" s="72">
        <v>10</v>
      </c>
      <c r="I862" s="72">
        <v>0</v>
      </c>
      <c r="J862" s="72">
        <v>10</v>
      </c>
      <c r="K862" s="72">
        <v>10</v>
      </c>
      <c r="L862" s="72"/>
    </row>
    <row r="863" spans="2:12" ht="15" customHeight="1">
      <c r="B863" s="294"/>
      <c r="C863" s="71" t="s">
        <v>3105</v>
      </c>
      <c r="D863" s="278" t="s">
        <v>375</v>
      </c>
      <c r="E863" s="71" t="s">
        <v>3106</v>
      </c>
      <c r="F863" s="278" t="s">
        <v>3107</v>
      </c>
      <c r="G863" s="72">
        <v>60</v>
      </c>
      <c r="H863" s="72">
        <v>13.2</v>
      </c>
      <c r="I863" s="72">
        <v>0</v>
      </c>
      <c r="J863" s="72">
        <v>4</v>
      </c>
      <c r="K863" s="72">
        <v>4</v>
      </c>
      <c r="L863" s="72"/>
    </row>
    <row r="864" spans="2:12" ht="15" customHeight="1">
      <c r="B864" s="294"/>
      <c r="C864" s="71" t="s">
        <v>1494</v>
      </c>
      <c r="D864" s="278" t="s">
        <v>375</v>
      </c>
      <c r="E864" s="71" t="s">
        <v>3108</v>
      </c>
      <c r="F864" s="278" t="s">
        <v>3093</v>
      </c>
      <c r="G864" s="72">
        <v>33.5</v>
      </c>
      <c r="H864" s="72">
        <v>10.4</v>
      </c>
      <c r="I864" s="72">
        <v>0</v>
      </c>
      <c r="J864" s="72">
        <v>20</v>
      </c>
      <c r="K864" s="72">
        <v>20</v>
      </c>
      <c r="L864" s="72"/>
    </row>
    <row r="865" spans="2:12" ht="15" customHeight="1">
      <c r="B865" s="294"/>
      <c r="C865" s="71"/>
      <c r="D865" s="278"/>
      <c r="E865" s="71" t="s">
        <v>3109</v>
      </c>
      <c r="F865" s="278" t="s">
        <v>3110</v>
      </c>
      <c r="G865" s="72">
        <v>138</v>
      </c>
      <c r="H865" s="72">
        <v>33.5</v>
      </c>
      <c r="I865" s="72"/>
      <c r="J865" s="72">
        <v>75</v>
      </c>
      <c r="K865" s="72"/>
      <c r="L865" s="72"/>
    </row>
    <row r="866" spans="2:12" ht="15" customHeight="1">
      <c r="B866" s="294"/>
      <c r="C866" s="71" t="s">
        <v>3111</v>
      </c>
      <c r="D866" s="278" t="s">
        <v>375</v>
      </c>
      <c r="E866" s="71" t="s">
        <v>3112</v>
      </c>
      <c r="F866" s="278" t="s">
        <v>2262</v>
      </c>
      <c r="G866" s="72">
        <v>33</v>
      </c>
      <c r="H866" s="72">
        <v>10.5</v>
      </c>
      <c r="I866" s="72">
        <v>0</v>
      </c>
      <c r="J866" s="72">
        <v>6</v>
      </c>
      <c r="K866" s="72"/>
      <c r="L866" s="72"/>
    </row>
    <row r="867" spans="2:12" ht="15" customHeight="1">
      <c r="B867" s="294"/>
      <c r="C867" s="71" t="s">
        <v>1636</v>
      </c>
      <c r="D867" s="278" t="s">
        <v>375</v>
      </c>
      <c r="E867" s="71" t="s">
        <v>3113</v>
      </c>
      <c r="F867" s="278" t="s">
        <v>2206</v>
      </c>
      <c r="G867" s="72">
        <v>33</v>
      </c>
      <c r="H867" s="72">
        <v>10</v>
      </c>
      <c r="I867" s="72">
        <v>0</v>
      </c>
      <c r="J867" s="72">
        <v>3.5</v>
      </c>
      <c r="K867" s="72">
        <v>3.5</v>
      </c>
      <c r="L867" s="72"/>
    </row>
    <row r="868" spans="2:12" ht="15" customHeight="1">
      <c r="B868" s="294"/>
      <c r="C868" s="71" t="s">
        <v>1623</v>
      </c>
      <c r="D868" s="278" t="s">
        <v>375</v>
      </c>
      <c r="E868" s="71" t="s">
        <v>3114</v>
      </c>
      <c r="F868" s="278" t="s">
        <v>3115</v>
      </c>
      <c r="G868" s="72">
        <v>132</v>
      </c>
      <c r="H868" s="72">
        <v>60</v>
      </c>
      <c r="I868" s="72">
        <v>22.9</v>
      </c>
      <c r="J868" s="72">
        <v>20</v>
      </c>
      <c r="K868" s="72">
        <v>10</v>
      </c>
      <c r="L868" s="72">
        <v>12</v>
      </c>
    </row>
    <row r="869" spans="2:12" ht="15" customHeight="1">
      <c r="B869" s="294"/>
      <c r="C869" s="71" t="s">
        <v>1629</v>
      </c>
      <c r="D869" s="278" t="s">
        <v>375</v>
      </c>
      <c r="E869" s="71" t="s">
        <v>3116</v>
      </c>
      <c r="F869" s="278" t="s">
        <v>2206</v>
      </c>
      <c r="G869" s="72">
        <v>33</v>
      </c>
      <c r="H869" s="72">
        <v>10</v>
      </c>
      <c r="I869" s="72">
        <v>0</v>
      </c>
      <c r="J869" s="72">
        <v>6</v>
      </c>
      <c r="K869" s="72">
        <v>6</v>
      </c>
      <c r="L869" s="72"/>
    </row>
    <row r="870" spans="2:12" ht="15" customHeight="1">
      <c r="B870" s="294"/>
      <c r="C870" s="71" t="s">
        <v>1634</v>
      </c>
      <c r="D870" s="278" t="s">
        <v>375</v>
      </c>
      <c r="E870" s="71" t="s">
        <v>3117</v>
      </c>
      <c r="F870" s="278" t="s">
        <v>2262</v>
      </c>
      <c r="G870" s="72">
        <v>33</v>
      </c>
      <c r="H870" s="72">
        <v>10.5</v>
      </c>
      <c r="I870" s="72">
        <v>0</v>
      </c>
      <c r="J870" s="72">
        <v>1</v>
      </c>
      <c r="K870" s="72">
        <v>1</v>
      </c>
      <c r="L870" s="72"/>
    </row>
    <row r="871" spans="2:12" ht="15" customHeight="1">
      <c r="B871" s="294"/>
      <c r="C871" s="71" t="s">
        <v>1505</v>
      </c>
      <c r="D871" s="278" t="s">
        <v>375</v>
      </c>
      <c r="E871" s="71" t="s">
        <v>3118</v>
      </c>
      <c r="F871" s="278" t="s">
        <v>2206</v>
      </c>
      <c r="G871" s="72">
        <v>33</v>
      </c>
      <c r="H871" s="72">
        <v>10</v>
      </c>
      <c r="I871" s="72">
        <v>0</v>
      </c>
      <c r="J871" s="72">
        <v>4.5</v>
      </c>
      <c r="K871" s="72">
        <v>4.5</v>
      </c>
      <c r="L871" s="72"/>
    </row>
    <row r="872" spans="2:12" ht="15" customHeight="1">
      <c r="B872" s="294"/>
      <c r="C872" s="71"/>
      <c r="D872" s="278"/>
      <c r="E872" s="71" t="s">
        <v>3119</v>
      </c>
      <c r="F872" s="278" t="s">
        <v>3120</v>
      </c>
      <c r="G872" s="72">
        <v>138</v>
      </c>
      <c r="H872" s="72">
        <v>33</v>
      </c>
      <c r="I872" s="72">
        <v>10.4</v>
      </c>
      <c r="J872" s="72">
        <v>25</v>
      </c>
      <c r="K872" s="72">
        <v>25</v>
      </c>
      <c r="L872" s="72">
        <v>8.75</v>
      </c>
    </row>
    <row r="873" spans="2:12" ht="15" customHeight="1">
      <c r="B873" s="294"/>
      <c r="C873" s="71" t="s">
        <v>638</v>
      </c>
      <c r="D873" s="278" t="s">
        <v>375</v>
      </c>
      <c r="E873" s="71" t="s">
        <v>3121</v>
      </c>
      <c r="F873" s="278" t="s">
        <v>3093</v>
      </c>
      <c r="G873" s="72">
        <v>33.5</v>
      </c>
      <c r="H873" s="72">
        <v>10.4</v>
      </c>
      <c r="I873" s="72">
        <v>0</v>
      </c>
      <c r="J873" s="72">
        <v>20</v>
      </c>
      <c r="K873" s="72">
        <v>20</v>
      </c>
      <c r="L873" s="72"/>
    </row>
    <row r="874" spans="2:12" ht="15" customHeight="1">
      <c r="B874" s="294"/>
      <c r="C874" s="71"/>
      <c r="D874" s="278"/>
      <c r="E874" s="71" t="s">
        <v>3122</v>
      </c>
      <c r="F874" s="278" t="s">
        <v>3093</v>
      </c>
      <c r="G874" s="72">
        <v>33.5</v>
      </c>
      <c r="H874" s="72">
        <v>10.4</v>
      </c>
      <c r="I874" s="72">
        <v>0</v>
      </c>
      <c r="J874" s="72">
        <v>20</v>
      </c>
      <c r="K874" s="72">
        <v>20</v>
      </c>
      <c r="L874" s="72"/>
    </row>
    <row r="875" spans="2:12" ht="15" customHeight="1">
      <c r="B875" s="294"/>
      <c r="C875" s="71"/>
      <c r="D875" s="278"/>
      <c r="E875" s="71" t="s">
        <v>3123</v>
      </c>
      <c r="F875" s="278" t="s">
        <v>3124</v>
      </c>
      <c r="G875" s="72">
        <v>138</v>
      </c>
      <c r="H875" s="72">
        <v>33</v>
      </c>
      <c r="I875" s="72">
        <v>0</v>
      </c>
      <c r="J875" s="72">
        <v>75</v>
      </c>
      <c r="K875" s="72"/>
      <c r="L875" s="72"/>
    </row>
    <row r="876" spans="2:12" ht="15" customHeight="1">
      <c r="B876" s="294"/>
      <c r="C876" s="71" t="s">
        <v>1653</v>
      </c>
      <c r="D876" s="278" t="s">
        <v>375</v>
      </c>
      <c r="E876" s="71" t="s">
        <v>3125</v>
      </c>
      <c r="F876" s="278" t="s">
        <v>3126</v>
      </c>
      <c r="G876" s="72">
        <v>33.6</v>
      </c>
      <c r="H876" s="72">
        <v>10.4</v>
      </c>
      <c r="I876" s="72">
        <v>0</v>
      </c>
      <c r="J876" s="72">
        <v>10</v>
      </c>
      <c r="K876" s="72">
        <v>10</v>
      </c>
      <c r="L876" s="72"/>
    </row>
    <row r="877" spans="2:12" ht="15" customHeight="1">
      <c r="B877" s="294"/>
      <c r="C877" s="71" t="s">
        <v>1666</v>
      </c>
      <c r="D877" s="278" t="s">
        <v>375</v>
      </c>
      <c r="E877" s="71" t="s">
        <v>3127</v>
      </c>
      <c r="F877" s="278" t="s">
        <v>3093</v>
      </c>
      <c r="G877" s="72">
        <v>33.5</v>
      </c>
      <c r="H877" s="72">
        <v>10.4</v>
      </c>
      <c r="I877" s="72">
        <v>0</v>
      </c>
      <c r="J877" s="72">
        <v>20</v>
      </c>
      <c r="K877" s="72"/>
      <c r="L877" s="72"/>
    </row>
    <row r="878" spans="2:12" ht="15" customHeight="1">
      <c r="B878" s="294"/>
      <c r="C878" s="71" t="s">
        <v>1651</v>
      </c>
      <c r="D878" s="278" t="s">
        <v>375</v>
      </c>
      <c r="E878" s="71" t="s">
        <v>3128</v>
      </c>
      <c r="F878" s="278" t="s">
        <v>3093</v>
      </c>
      <c r="G878" s="72">
        <v>33.5</v>
      </c>
      <c r="H878" s="72">
        <v>10.4</v>
      </c>
      <c r="I878" s="72">
        <v>0</v>
      </c>
      <c r="J878" s="72">
        <v>10</v>
      </c>
      <c r="K878" s="72"/>
      <c r="L878" s="72"/>
    </row>
    <row r="879" spans="2:12" ht="15" customHeight="1">
      <c r="B879" s="294"/>
      <c r="C879" s="71" t="s">
        <v>1130</v>
      </c>
      <c r="D879" s="278" t="s">
        <v>375</v>
      </c>
      <c r="E879" s="71" t="s">
        <v>3129</v>
      </c>
      <c r="F879" s="278" t="s">
        <v>2664</v>
      </c>
      <c r="G879" s="72">
        <v>138</v>
      </c>
      <c r="H879" s="72">
        <v>22.9</v>
      </c>
      <c r="I879" s="72"/>
      <c r="J879" s="72">
        <v>25</v>
      </c>
      <c r="K879" s="72">
        <v>30</v>
      </c>
      <c r="L879" s="72"/>
    </row>
    <row r="880" spans="2:12" ht="15" customHeight="1">
      <c r="B880" s="294"/>
      <c r="C880" s="71" t="s">
        <v>1642</v>
      </c>
      <c r="D880" s="278" t="s">
        <v>375</v>
      </c>
      <c r="E880" s="71" t="s">
        <v>3130</v>
      </c>
      <c r="F880" s="278" t="s">
        <v>3093</v>
      </c>
      <c r="G880" s="72">
        <v>33.5</v>
      </c>
      <c r="H880" s="72">
        <v>10.4</v>
      </c>
      <c r="I880" s="72">
        <v>0</v>
      </c>
      <c r="J880" s="72">
        <v>20</v>
      </c>
      <c r="K880" s="72">
        <v>20</v>
      </c>
      <c r="L880" s="72"/>
    </row>
    <row r="881" spans="2:12" ht="15" customHeight="1">
      <c r="B881" s="294"/>
      <c r="C881" s="71" t="s">
        <v>463</v>
      </c>
      <c r="D881" s="278" t="s">
        <v>375</v>
      </c>
      <c r="E881" s="71" t="s">
        <v>3131</v>
      </c>
      <c r="F881" s="278" t="s">
        <v>2206</v>
      </c>
      <c r="G881" s="72">
        <v>33</v>
      </c>
      <c r="H881" s="72">
        <v>10</v>
      </c>
      <c r="I881" s="72">
        <v>0</v>
      </c>
      <c r="J881" s="72">
        <v>6</v>
      </c>
      <c r="K881" s="72">
        <v>6</v>
      </c>
      <c r="L881" s="72"/>
    </row>
    <row r="882" spans="2:12" ht="15" customHeight="1">
      <c r="B882" s="294"/>
      <c r="C882" s="71" t="s">
        <v>456</v>
      </c>
      <c r="D882" s="278" t="s">
        <v>375</v>
      </c>
      <c r="E882" s="71" t="s">
        <v>3132</v>
      </c>
      <c r="F882" s="278" t="s">
        <v>3093</v>
      </c>
      <c r="G882" s="72">
        <v>33.5</v>
      </c>
      <c r="H882" s="72">
        <v>10.4</v>
      </c>
      <c r="I882" s="72">
        <v>0</v>
      </c>
      <c r="J882" s="72">
        <v>25</v>
      </c>
      <c r="K882" s="72">
        <v>25</v>
      </c>
      <c r="L882" s="72"/>
    </row>
    <row r="883" spans="2:12" ht="15" customHeight="1">
      <c r="B883" s="294" t="s">
        <v>101</v>
      </c>
      <c r="C883" s="71" t="s">
        <v>3133</v>
      </c>
      <c r="D883" s="278" t="s">
        <v>375</v>
      </c>
      <c r="E883" s="71" t="s">
        <v>1945</v>
      </c>
      <c r="F883" s="278" t="s">
        <v>3134</v>
      </c>
      <c r="G883" s="72">
        <v>60</v>
      </c>
      <c r="H883" s="72">
        <v>34.5</v>
      </c>
      <c r="I883" s="72">
        <v>0</v>
      </c>
      <c r="J883" s="72">
        <v>27.5</v>
      </c>
      <c r="K883" s="72"/>
      <c r="L883" s="72"/>
    </row>
    <row r="884" spans="2:12" ht="15" customHeight="1">
      <c r="B884" s="294"/>
      <c r="C884" s="71"/>
      <c r="D884" s="278"/>
      <c r="E884" s="71" t="s">
        <v>1972</v>
      </c>
      <c r="F884" s="278" t="s">
        <v>3134</v>
      </c>
      <c r="G884" s="72">
        <v>60</v>
      </c>
      <c r="H884" s="72">
        <v>34.5</v>
      </c>
      <c r="I884" s="72">
        <v>0</v>
      </c>
      <c r="J884" s="72">
        <v>27.5</v>
      </c>
      <c r="K884" s="72"/>
      <c r="L884" s="72"/>
    </row>
    <row r="885" spans="2:12" ht="15" customHeight="1">
      <c r="B885" s="294"/>
      <c r="C885" s="71" t="s">
        <v>1685</v>
      </c>
      <c r="D885" s="278" t="s">
        <v>375</v>
      </c>
      <c r="E885" s="71" t="s">
        <v>1957</v>
      </c>
      <c r="F885" s="278" t="s">
        <v>3135</v>
      </c>
      <c r="G885" s="72">
        <v>220</v>
      </c>
      <c r="H885" s="72">
        <v>22.9</v>
      </c>
      <c r="I885" s="72">
        <v>0</v>
      </c>
      <c r="J885" s="72">
        <v>132</v>
      </c>
      <c r="K885" s="72"/>
      <c r="L885" s="72"/>
    </row>
    <row r="886" spans="2:12" ht="15" customHeight="1">
      <c r="B886" s="294"/>
      <c r="C886" s="71"/>
      <c r="D886" s="278"/>
      <c r="E886" s="71" t="s">
        <v>2001</v>
      </c>
      <c r="F886" s="278" t="s">
        <v>3135</v>
      </c>
      <c r="G886" s="72">
        <v>220</v>
      </c>
      <c r="H886" s="72">
        <v>22.9</v>
      </c>
      <c r="I886" s="72">
        <v>0</v>
      </c>
      <c r="J886" s="72">
        <v>132</v>
      </c>
      <c r="K886" s="72"/>
      <c r="L886" s="72"/>
    </row>
    <row r="887" spans="2:12" ht="15" customHeight="1">
      <c r="B887" s="294" t="s">
        <v>1692</v>
      </c>
      <c r="C887" s="71" t="s">
        <v>1716</v>
      </c>
      <c r="D887" s="278" t="s">
        <v>375</v>
      </c>
      <c r="E887" s="71" t="s">
        <v>2923</v>
      </c>
      <c r="F887" s="278" t="s">
        <v>3136</v>
      </c>
      <c r="G887" s="72">
        <v>138</v>
      </c>
      <c r="H887" s="72">
        <v>13.8</v>
      </c>
      <c r="I887" s="72">
        <v>6.9</v>
      </c>
      <c r="J887" s="72">
        <v>35</v>
      </c>
      <c r="K887" s="72">
        <v>20</v>
      </c>
      <c r="L887" s="72">
        <v>20</v>
      </c>
    </row>
    <row r="888" spans="2:12" ht="15" customHeight="1">
      <c r="B888" s="294"/>
      <c r="C888" s="71"/>
      <c r="D888" s="278"/>
      <c r="E888" s="71" t="s">
        <v>3137</v>
      </c>
      <c r="F888" s="278" t="s">
        <v>3136</v>
      </c>
      <c r="G888" s="72">
        <v>138</v>
      </c>
      <c r="H888" s="72">
        <v>13.8</v>
      </c>
      <c r="I888" s="72">
        <v>6.9</v>
      </c>
      <c r="J888" s="72">
        <v>35</v>
      </c>
      <c r="K888" s="72">
        <v>20</v>
      </c>
      <c r="L888" s="72">
        <v>20</v>
      </c>
    </row>
    <row r="889" spans="2:12" ht="15" customHeight="1">
      <c r="B889" s="294"/>
      <c r="C889" s="71"/>
      <c r="D889" s="278"/>
      <c r="E889" s="71" t="s">
        <v>3138</v>
      </c>
      <c r="F889" s="278" t="s">
        <v>3136</v>
      </c>
      <c r="G889" s="72">
        <v>138</v>
      </c>
      <c r="H889" s="72">
        <v>13.8</v>
      </c>
      <c r="I889" s="72">
        <v>6.9</v>
      </c>
      <c r="J889" s="72">
        <v>35</v>
      </c>
      <c r="K889" s="72">
        <v>20</v>
      </c>
      <c r="L889" s="72">
        <v>20</v>
      </c>
    </row>
    <row r="890" spans="2:12" ht="15" customHeight="1">
      <c r="B890" s="294"/>
      <c r="C890" s="71"/>
      <c r="D890" s="278"/>
      <c r="E890" s="71" t="s">
        <v>3139</v>
      </c>
      <c r="F890" s="278" t="s">
        <v>3140</v>
      </c>
      <c r="G890" s="72">
        <v>138</v>
      </c>
      <c r="H890" s="72">
        <v>69</v>
      </c>
      <c r="I890" s="72">
        <v>0</v>
      </c>
      <c r="J890" s="72">
        <v>15</v>
      </c>
      <c r="K890" s="72"/>
      <c r="L890" s="72"/>
    </row>
    <row r="891" spans="2:12" ht="15" customHeight="1">
      <c r="B891" s="294"/>
      <c r="C891" s="71"/>
      <c r="D891" s="278"/>
      <c r="E891" s="71" t="s">
        <v>3141</v>
      </c>
      <c r="F891" s="278" t="s">
        <v>3140</v>
      </c>
      <c r="G891" s="72">
        <v>138</v>
      </c>
      <c r="H891" s="72">
        <v>69</v>
      </c>
      <c r="I891" s="72">
        <v>0</v>
      </c>
      <c r="J891" s="72">
        <v>15</v>
      </c>
      <c r="K891" s="72"/>
      <c r="L891" s="72"/>
    </row>
    <row r="892" spans="2:12" ht="15" customHeight="1">
      <c r="B892" s="294"/>
      <c r="C892" s="71" t="s">
        <v>2522</v>
      </c>
      <c r="D892" s="278" t="s">
        <v>375</v>
      </c>
      <c r="E892" s="71" t="s">
        <v>3142</v>
      </c>
      <c r="F892" s="278" t="s">
        <v>3143</v>
      </c>
      <c r="G892" s="72">
        <v>138</v>
      </c>
      <c r="H892" s="72">
        <v>13.8</v>
      </c>
      <c r="I892" s="72">
        <v>0</v>
      </c>
      <c r="J892" s="72">
        <v>25</v>
      </c>
      <c r="K892" s="72"/>
      <c r="L892" s="72"/>
    </row>
    <row r="893" spans="2:12" ht="15" customHeight="1">
      <c r="B893" s="294"/>
      <c r="C893" s="71"/>
      <c r="D893" s="278"/>
      <c r="E893" s="71" t="s">
        <v>3144</v>
      </c>
      <c r="F893" s="278" t="s">
        <v>3143</v>
      </c>
      <c r="G893" s="72">
        <v>138</v>
      </c>
      <c r="H893" s="72">
        <v>13.8</v>
      </c>
      <c r="I893" s="72">
        <v>0</v>
      </c>
      <c r="J893" s="72">
        <v>25</v>
      </c>
      <c r="K893" s="72"/>
      <c r="L893" s="72"/>
    </row>
    <row r="894" spans="2:12" ht="15" customHeight="1">
      <c r="B894" s="294"/>
      <c r="C894" s="71"/>
      <c r="D894" s="278"/>
      <c r="E894" s="71" t="s">
        <v>3145</v>
      </c>
      <c r="F894" s="278" t="s">
        <v>3143</v>
      </c>
      <c r="G894" s="72">
        <v>138</v>
      </c>
      <c r="H894" s="72">
        <v>13.8</v>
      </c>
      <c r="I894" s="72">
        <v>0</v>
      </c>
      <c r="J894" s="72">
        <v>70</v>
      </c>
      <c r="K894" s="72"/>
      <c r="L894" s="72"/>
    </row>
    <row r="895" spans="2:12" ht="15" customHeight="1">
      <c r="B895" s="294"/>
      <c r="C895" s="71"/>
      <c r="D895" s="278"/>
      <c r="E895" s="71" t="s">
        <v>3146</v>
      </c>
      <c r="F895" s="278" t="s">
        <v>3143</v>
      </c>
      <c r="G895" s="72">
        <v>138</v>
      </c>
      <c r="H895" s="72">
        <v>13.8</v>
      </c>
      <c r="I895" s="72">
        <v>0</v>
      </c>
      <c r="J895" s="72">
        <v>70</v>
      </c>
      <c r="K895" s="72"/>
      <c r="L895" s="72"/>
    </row>
    <row r="896" spans="2:12" ht="15" customHeight="1">
      <c r="B896" s="294"/>
      <c r="C896" s="71" t="s">
        <v>1706</v>
      </c>
      <c r="D896" s="278" t="s">
        <v>375</v>
      </c>
      <c r="E896" s="71" t="s">
        <v>3147</v>
      </c>
      <c r="F896" s="278" t="s">
        <v>3143</v>
      </c>
      <c r="G896" s="72">
        <v>138</v>
      </c>
      <c r="H896" s="72">
        <v>13.8</v>
      </c>
      <c r="I896" s="72">
        <v>0</v>
      </c>
      <c r="J896" s="72">
        <v>30</v>
      </c>
      <c r="K896" s="72"/>
      <c r="L896" s="72"/>
    </row>
    <row r="897" spans="2:12" ht="15" customHeight="1">
      <c r="B897" s="294"/>
      <c r="C897" s="71"/>
      <c r="D897" s="278"/>
      <c r="E897" s="71" t="s">
        <v>3148</v>
      </c>
      <c r="F897" s="278" t="s">
        <v>3143</v>
      </c>
      <c r="G897" s="72">
        <v>138</v>
      </c>
      <c r="H897" s="72">
        <v>13.8</v>
      </c>
      <c r="I897" s="72">
        <v>0</v>
      </c>
      <c r="J897" s="72">
        <v>60</v>
      </c>
      <c r="K897" s="72"/>
      <c r="L897" s="72"/>
    </row>
    <row r="898" spans="2:12" ht="15" customHeight="1">
      <c r="B898" s="294"/>
      <c r="C898" s="71" t="s">
        <v>1704</v>
      </c>
      <c r="D898" s="278" t="s">
        <v>375</v>
      </c>
      <c r="E898" s="71" t="s">
        <v>3149</v>
      </c>
      <c r="F898" s="278" t="s">
        <v>3143</v>
      </c>
      <c r="G898" s="72">
        <v>138</v>
      </c>
      <c r="H898" s="72">
        <v>13.8</v>
      </c>
      <c r="I898" s="72">
        <v>0</v>
      </c>
      <c r="J898" s="72">
        <v>25</v>
      </c>
      <c r="K898" s="72"/>
      <c r="L898" s="72"/>
    </row>
    <row r="899" spans="2:12" ht="15" customHeight="1">
      <c r="B899" s="294"/>
      <c r="C899" s="71"/>
      <c r="D899" s="278"/>
      <c r="E899" s="71" t="s">
        <v>3150</v>
      </c>
      <c r="F899" s="278" t="s">
        <v>3143</v>
      </c>
      <c r="G899" s="72">
        <v>138</v>
      </c>
      <c r="H899" s="72">
        <v>13.8</v>
      </c>
      <c r="I899" s="72">
        <v>0</v>
      </c>
      <c r="J899" s="72">
        <v>33</v>
      </c>
      <c r="K899" s="72"/>
      <c r="L899" s="72"/>
    </row>
    <row r="900" spans="2:12" ht="15" customHeight="1">
      <c r="B900" s="294"/>
      <c r="C900" s="71"/>
      <c r="D900" s="278"/>
      <c r="E900" s="71" t="s">
        <v>3151</v>
      </c>
      <c r="F900" s="278" t="s">
        <v>3143</v>
      </c>
      <c r="G900" s="72">
        <v>138</v>
      </c>
      <c r="H900" s="72">
        <v>13.8</v>
      </c>
      <c r="I900" s="72">
        <v>0</v>
      </c>
      <c r="J900" s="72">
        <v>33</v>
      </c>
      <c r="K900" s="72"/>
      <c r="L900" s="72"/>
    </row>
    <row r="901" spans="2:12" ht="15" customHeight="1">
      <c r="B901" s="294"/>
      <c r="C901" s="71" t="s">
        <v>3152</v>
      </c>
      <c r="D901" s="278" t="s">
        <v>375</v>
      </c>
      <c r="E901" s="71" t="s">
        <v>3153</v>
      </c>
      <c r="F901" s="278" t="s">
        <v>3140</v>
      </c>
      <c r="G901" s="72">
        <v>138</v>
      </c>
      <c r="H901" s="72">
        <v>69</v>
      </c>
      <c r="I901" s="72">
        <v>0</v>
      </c>
      <c r="J901" s="72">
        <v>14</v>
      </c>
      <c r="K901" s="72"/>
      <c r="L901" s="72"/>
    </row>
    <row r="902" spans="2:12" ht="15" customHeight="1">
      <c r="B902" s="294"/>
      <c r="C902" s="71"/>
      <c r="D902" s="278"/>
      <c r="E902" s="71" t="s">
        <v>3154</v>
      </c>
      <c r="F902" s="278" t="s">
        <v>3140</v>
      </c>
      <c r="G902" s="72">
        <v>138</v>
      </c>
      <c r="H902" s="72">
        <v>69</v>
      </c>
      <c r="I902" s="72">
        <v>0</v>
      </c>
      <c r="J902" s="72">
        <v>37.5</v>
      </c>
      <c r="K902" s="72"/>
      <c r="L902" s="72"/>
    </row>
    <row r="903" spans="2:12" ht="15" customHeight="1">
      <c r="B903" s="294"/>
      <c r="C903" s="71" t="s">
        <v>1697</v>
      </c>
      <c r="D903" s="278" t="s">
        <v>375</v>
      </c>
      <c r="E903" s="71" t="s">
        <v>3155</v>
      </c>
      <c r="F903" s="278" t="s">
        <v>3143</v>
      </c>
      <c r="G903" s="72">
        <v>138</v>
      </c>
      <c r="H903" s="72">
        <v>13.8</v>
      </c>
      <c r="I903" s="72">
        <v>0</v>
      </c>
      <c r="J903" s="72">
        <v>7.5</v>
      </c>
      <c r="K903" s="72"/>
      <c r="L903" s="72"/>
    </row>
    <row r="904" spans="2:12" ht="15" customHeight="1">
      <c r="B904" s="294"/>
      <c r="C904" s="71"/>
      <c r="D904" s="278"/>
      <c r="E904" s="71" t="s">
        <v>3156</v>
      </c>
      <c r="F904" s="278" t="s">
        <v>3157</v>
      </c>
      <c r="G904" s="72">
        <v>138</v>
      </c>
      <c r="H904" s="72">
        <v>13.8</v>
      </c>
      <c r="I904" s="72">
        <v>13.8</v>
      </c>
      <c r="J904" s="72">
        <v>30</v>
      </c>
      <c r="K904" s="72">
        <v>30</v>
      </c>
      <c r="L904" s="72">
        <v>10</v>
      </c>
    </row>
    <row r="905" spans="2:12">
      <c r="B905" s="294"/>
      <c r="C905" s="71" t="s">
        <v>3514</v>
      </c>
      <c r="D905" s="278" t="s">
        <v>375</v>
      </c>
      <c r="E905" s="71" t="s">
        <v>3158</v>
      </c>
      <c r="F905" s="278" t="s">
        <v>3159</v>
      </c>
      <c r="G905" s="72">
        <v>138</v>
      </c>
      <c r="H905" s="72">
        <v>10.5</v>
      </c>
      <c r="I905" s="72">
        <v>0</v>
      </c>
      <c r="J905" s="72">
        <v>42</v>
      </c>
      <c r="K905" s="72"/>
      <c r="L905" s="72"/>
    </row>
    <row r="906" spans="2:12">
      <c r="B906" s="294"/>
      <c r="C906" s="71"/>
      <c r="D906" s="278"/>
      <c r="E906" s="71" t="s">
        <v>3160</v>
      </c>
      <c r="F906" s="278" t="s">
        <v>2231</v>
      </c>
      <c r="G906" s="72">
        <v>138</v>
      </c>
      <c r="H906" s="72">
        <v>10.5</v>
      </c>
      <c r="I906" s="72">
        <v>0</v>
      </c>
      <c r="J906" s="72">
        <v>22.4</v>
      </c>
      <c r="K906" s="72"/>
      <c r="L906" s="72"/>
    </row>
    <row r="907" spans="2:12" ht="15" customHeight="1">
      <c r="B907" s="294"/>
      <c r="C907" s="71" t="s">
        <v>1699</v>
      </c>
      <c r="D907" s="278" t="s">
        <v>375</v>
      </c>
      <c r="E907" s="71" t="s">
        <v>3161</v>
      </c>
      <c r="F907" s="278" t="s">
        <v>3162</v>
      </c>
      <c r="G907" s="72">
        <v>220</v>
      </c>
      <c r="H907" s="72">
        <v>138</v>
      </c>
      <c r="I907" s="72">
        <v>13.8</v>
      </c>
      <c r="J907" s="72">
        <v>300</v>
      </c>
      <c r="K907" s="72"/>
      <c r="L907" s="72"/>
    </row>
    <row r="908" spans="2:12" ht="15" customHeight="1">
      <c r="B908" s="294"/>
      <c r="C908" s="71"/>
      <c r="D908" s="278"/>
      <c r="E908" s="71" t="s">
        <v>3163</v>
      </c>
      <c r="F908" s="278" t="s">
        <v>3162</v>
      </c>
      <c r="G908" s="72">
        <v>220</v>
      </c>
      <c r="H908" s="72">
        <v>138</v>
      </c>
      <c r="I908" s="72">
        <v>13.8</v>
      </c>
      <c r="J908" s="72">
        <v>300</v>
      </c>
      <c r="K908" s="72"/>
      <c r="L908" s="72"/>
    </row>
    <row r="909" spans="2:12" ht="15" customHeight="1">
      <c r="B909" s="295"/>
      <c r="C909" s="71" t="s">
        <v>1717</v>
      </c>
      <c r="D909" s="278" t="s">
        <v>375</v>
      </c>
      <c r="E909" s="71" t="s">
        <v>3164</v>
      </c>
      <c r="F909" s="278" t="s">
        <v>3165</v>
      </c>
      <c r="G909" s="72">
        <v>138</v>
      </c>
      <c r="H909" s="72">
        <v>34.5</v>
      </c>
      <c r="I909" s="72"/>
      <c r="J909" s="72">
        <v>30</v>
      </c>
      <c r="K909" s="72">
        <v>40</v>
      </c>
      <c r="L909" s="72"/>
    </row>
    <row r="910" spans="2:12" ht="15" customHeight="1">
      <c r="B910" s="295"/>
      <c r="C910" s="71"/>
      <c r="D910" s="278"/>
      <c r="E910" s="71" t="s">
        <v>3166</v>
      </c>
      <c r="F910" s="278" t="s">
        <v>3165</v>
      </c>
      <c r="G910" s="72">
        <v>138</v>
      </c>
      <c r="H910" s="72">
        <v>34.5</v>
      </c>
      <c r="I910" s="72"/>
      <c r="J910" s="72">
        <v>30</v>
      </c>
      <c r="K910" s="72">
        <v>40</v>
      </c>
      <c r="L910" s="72"/>
    </row>
    <row r="911" spans="2:12" ht="15" customHeight="1">
      <c r="B911" s="295"/>
      <c r="C911" s="71" t="s">
        <v>1714</v>
      </c>
      <c r="D911" s="278" t="s">
        <v>375</v>
      </c>
      <c r="E911" s="71" t="s">
        <v>3167</v>
      </c>
      <c r="F911" s="278" t="s">
        <v>3168</v>
      </c>
      <c r="G911" s="72">
        <v>138</v>
      </c>
      <c r="H911" s="72">
        <v>34.5</v>
      </c>
      <c r="I911" s="72">
        <v>13.8</v>
      </c>
      <c r="J911" s="72">
        <v>120</v>
      </c>
      <c r="K911" s="72"/>
      <c r="L911" s="72"/>
    </row>
    <row r="912" spans="2:12" ht="15" customHeight="1">
      <c r="B912" s="295"/>
      <c r="C912" s="71"/>
      <c r="D912" s="278"/>
      <c r="E912" s="71" t="s">
        <v>3169</v>
      </c>
      <c r="F912" s="278" t="s">
        <v>3168</v>
      </c>
      <c r="G912" s="72">
        <v>138</v>
      </c>
      <c r="H912" s="72">
        <v>34.5</v>
      </c>
      <c r="I912" s="72">
        <v>13.8</v>
      </c>
      <c r="J912" s="72">
        <v>120</v>
      </c>
      <c r="K912" s="72"/>
      <c r="L912" s="72"/>
    </row>
    <row r="913" spans="2:12" ht="15" customHeight="1">
      <c r="B913" s="294" t="s">
        <v>10</v>
      </c>
      <c r="C913" s="71" t="s">
        <v>857</v>
      </c>
      <c r="D913" s="278" t="s">
        <v>375</v>
      </c>
      <c r="E913" s="71" t="s">
        <v>1945</v>
      </c>
      <c r="F913" s="278" t="s">
        <v>3170</v>
      </c>
      <c r="G913" s="72">
        <v>61.5</v>
      </c>
      <c r="H913" s="72">
        <v>10</v>
      </c>
      <c r="I913" s="72">
        <v>0</v>
      </c>
      <c r="J913" s="72">
        <v>15</v>
      </c>
      <c r="K913" s="72"/>
      <c r="L913" s="72"/>
    </row>
    <row r="914" spans="2:12" ht="15" customHeight="1">
      <c r="B914" s="294"/>
      <c r="C914" s="71"/>
      <c r="D914" s="278"/>
      <c r="E914" s="71" t="s">
        <v>1972</v>
      </c>
      <c r="F914" s="278" t="s">
        <v>3171</v>
      </c>
      <c r="G914" s="72">
        <v>61.5</v>
      </c>
      <c r="H914" s="72">
        <v>10</v>
      </c>
      <c r="I914" s="72">
        <v>0</v>
      </c>
      <c r="J914" s="72">
        <v>15</v>
      </c>
      <c r="K914" s="72"/>
      <c r="L914" s="72"/>
    </row>
    <row r="915" spans="2:12" ht="15" customHeight="1">
      <c r="B915" s="294"/>
      <c r="C915" s="71" t="s">
        <v>1687</v>
      </c>
      <c r="D915" s="278" t="s">
        <v>375</v>
      </c>
      <c r="E915" s="71" t="s">
        <v>1945</v>
      </c>
      <c r="F915" s="278" t="s">
        <v>3170</v>
      </c>
      <c r="G915" s="72">
        <v>61.5</v>
      </c>
      <c r="H915" s="72">
        <v>10</v>
      </c>
      <c r="I915" s="72">
        <v>0</v>
      </c>
      <c r="J915" s="72">
        <v>30</v>
      </c>
      <c r="K915" s="72"/>
      <c r="L915" s="72"/>
    </row>
    <row r="916" spans="2:12" ht="15" customHeight="1">
      <c r="B916" s="294"/>
      <c r="C916" s="71" t="s">
        <v>1691</v>
      </c>
      <c r="D916" s="278" t="s">
        <v>375</v>
      </c>
      <c r="E916" s="71" t="s">
        <v>1972</v>
      </c>
      <c r="F916" s="278" t="s">
        <v>2697</v>
      </c>
      <c r="G916" s="72">
        <v>60</v>
      </c>
      <c r="H916" s="72">
        <v>13.8</v>
      </c>
      <c r="I916" s="72">
        <v>0</v>
      </c>
      <c r="J916" s="72">
        <v>45</v>
      </c>
      <c r="K916" s="72"/>
      <c r="L916" s="72"/>
    </row>
    <row r="917" spans="2:12" ht="15" customHeight="1">
      <c r="B917" s="294" t="s">
        <v>1721</v>
      </c>
      <c r="C917" s="71" t="s">
        <v>1788</v>
      </c>
      <c r="D917" s="278" t="s">
        <v>375</v>
      </c>
      <c r="E917" s="71" t="s">
        <v>3172</v>
      </c>
      <c r="F917" s="278" t="s">
        <v>3173</v>
      </c>
      <c r="G917" s="72">
        <v>46</v>
      </c>
      <c r="H917" s="72">
        <v>4.2</v>
      </c>
      <c r="I917" s="72">
        <v>0</v>
      </c>
      <c r="J917" s="72">
        <v>7.5</v>
      </c>
      <c r="K917" s="72">
        <v>7.5</v>
      </c>
      <c r="L917" s="72"/>
    </row>
    <row r="918" spans="2:12" ht="15" customHeight="1">
      <c r="B918" s="294"/>
      <c r="C918" s="71" t="s">
        <v>1413</v>
      </c>
      <c r="D918" s="278" t="s">
        <v>375</v>
      </c>
      <c r="E918" s="71" t="s">
        <v>3174</v>
      </c>
      <c r="F918" s="278" t="s">
        <v>3175</v>
      </c>
      <c r="G918" s="72">
        <v>50</v>
      </c>
      <c r="H918" s="72">
        <v>2.4</v>
      </c>
      <c r="I918" s="72">
        <v>0</v>
      </c>
      <c r="J918" s="72">
        <v>1</v>
      </c>
      <c r="K918" s="72">
        <v>1</v>
      </c>
      <c r="L918" s="72"/>
    </row>
    <row r="919" spans="2:12" ht="15" customHeight="1">
      <c r="B919" s="294"/>
      <c r="C919" s="71" t="s">
        <v>1736</v>
      </c>
      <c r="D919" s="278" t="s">
        <v>375</v>
      </c>
      <c r="E919" s="71" t="s">
        <v>3176</v>
      </c>
      <c r="F919" s="278" t="s">
        <v>2206</v>
      </c>
      <c r="G919" s="72">
        <v>33</v>
      </c>
      <c r="H919" s="72">
        <v>10</v>
      </c>
      <c r="I919" s="72">
        <v>0</v>
      </c>
      <c r="J919" s="72">
        <v>4</v>
      </c>
      <c r="K919" s="72"/>
      <c r="L919" s="72"/>
    </row>
    <row r="920" spans="2:12" ht="15" customHeight="1">
      <c r="B920" s="294"/>
      <c r="C920" s="71" t="s">
        <v>721</v>
      </c>
      <c r="D920" s="278" t="s">
        <v>375</v>
      </c>
      <c r="E920" s="71" t="s">
        <v>3177</v>
      </c>
      <c r="F920" s="278" t="s">
        <v>3178</v>
      </c>
      <c r="G920" s="72">
        <v>50</v>
      </c>
      <c r="H920" s="72">
        <v>2.4</v>
      </c>
      <c r="I920" s="72">
        <v>0</v>
      </c>
      <c r="J920" s="72">
        <v>0.3</v>
      </c>
      <c r="K920" s="72">
        <v>0.3</v>
      </c>
      <c r="L920" s="72"/>
    </row>
    <row r="921" spans="2:12" ht="15" customHeight="1">
      <c r="B921" s="294"/>
      <c r="C921" s="71" t="s">
        <v>1723</v>
      </c>
      <c r="D921" s="278" t="s">
        <v>375</v>
      </c>
      <c r="E921" s="71" t="s">
        <v>3176</v>
      </c>
      <c r="F921" s="278" t="s">
        <v>3179</v>
      </c>
      <c r="G921" s="72">
        <v>10</v>
      </c>
      <c r="H921" s="72">
        <v>138</v>
      </c>
      <c r="I921" s="72">
        <v>0</v>
      </c>
      <c r="J921" s="72">
        <v>22.4</v>
      </c>
      <c r="K921" s="72"/>
      <c r="L921" s="72"/>
    </row>
    <row r="922" spans="2:12" ht="15" customHeight="1">
      <c r="B922" s="294"/>
      <c r="C922" s="71"/>
      <c r="D922" s="278"/>
      <c r="E922" s="71" t="s">
        <v>3180</v>
      </c>
      <c r="F922" s="278" t="s">
        <v>3179</v>
      </c>
      <c r="G922" s="72">
        <v>10</v>
      </c>
      <c r="H922" s="72">
        <v>138</v>
      </c>
      <c r="I922" s="72">
        <v>0</v>
      </c>
      <c r="J922" s="72">
        <v>22.4</v>
      </c>
      <c r="K922" s="72"/>
      <c r="L922" s="72"/>
    </row>
    <row r="923" spans="2:12" ht="15" customHeight="1">
      <c r="B923" s="294"/>
      <c r="C923" s="71" t="s">
        <v>412</v>
      </c>
      <c r="D923" s="278" t="s">
        <v>375</v>
      </c>
      <c r="E923" s="71" t="s">
        <v>3181</v>
      </c>
      <c r="F923" s="278" t="s">
        <v>3182</v>
      </c>
      <c r="G923" s="72">
        <v>125</v>
      </c>
      <c r="H923" s="72">
        <v>48</v>
      </c>
      <c r="I923" s="72">
        <v>11</v>
      </c>
      <c r="J923" s="72">
        <v>30</v>
      </c>
      <c r="K923" s="72">
        <v>30</v>
      </c>
      <c r="L923" s="72">
        <v>6.5629999999999997</v>
      </c>
    </row>
    <row r="924" spans="2:12" ht="15" customHeight="1">
      <c r="B924" s="294"/>
      <c r="C924" s="71" t="s">
        <v>1414</v>
      </c>
      <c r="D924" s="278" t="s">
        <v>375</v>
      </c>
      <c r="E924" s="71" t="s">
        <v>3183</v>
      </c>
      <c r="F924" s="278" t="s">
        <v>3175</v>
      </c>
      <c r="G924" s="72">
        <v>50</v>
      </c>
      <c r="H924" s="72">
        <v>2.4</v>
      </c>
      <c r="I924" s="72">
        <v>0</v>
      </c>
      <c r="J924" s="72">
        <v>1</v>
      </c>
      <c r="K924" s="72">
        <v>1</v>
      </c>
      <c r="L924" s="72"/>
    </row>
    <row r="925" spans="2:12" ht="15" customHeight="1">
      <c r="B925" s="294"/>
      <c r="C925" s="71"/>
      <c r="D925" s="278"/>
      <c r="E925" s="71" t="s">
        <v>3184</v>
      </c>
      <c r="F925" s="278" t="s">
        <v>3185</v>
      </c>
      <c r="G925" s="72">
        <v>50</v>
      </c>
      <c r="H925" s="72">
        <v>2.4</v>
      </c>
      <c r="I925" s="72">
        <v>0</v>
      </c>
      <c r="J925" s="72">
        <v>9</v>
      </c>
      <c r="K925" s="72"/>
      <c r="L925" s="72"/>
    </row>
    <row r="926" spans="2:12">
      <c r="B926" s="294"/>
      <c r="C926" s="71" t="s">
        <v>1801</v>
      </c>
      <c r="D926" s="278" t="s">
        <v>375</v>
      </c>
      <c r="E926" s="71" t="s">
        <v>3186</v>
      </c>
      <c r="F926" s="278" t="s">
        <v>3187</v>
      </c>
      <c r="G926" s="72">
        <v>50</v>
      </c>
      <c r="H926" s="72">
        <v>4.2</v>
      </c>
      <c r="I926" s="72">
        <v>0</v>
      </c>
      <c r="J926" s="72">
        <v>0.83299999999999996</v>
      </c>
      <c r="K926" s="72">
        <v>0.83</v>
      </c>
      <c r="L926" s="72"/>
    </row>
    <row r="927" spans="2:12">
      <c r="B927" s="294"/>
      <c r="C927" s="71" t="s">
        <v>606</v>
      </c>
      <c r="D927" s="278" t="s">
        <v>375</v>
      </c>
      <c r="E927" s="71" t="s">
        <v>3188</v>
      </c>
      <c r="F927" s="278" t="s">
        <v>3189</v>
      </c>
      <c r="G927" s="72">
        <v>67</v>
      </c>
      <c r="H927" s="72">
        <v>12.6</v>
      </c>
      <c r="I927" s="72">
        <v>0</v>
      </c>
      <c r="J927" s="72">
        <v>9</v>
      </c>
      <c r="K927" s="72">
        <v>9</v>
      </c>
      <c r="L927" s="72"/>
    </row>
    <row r="928" spans="2:12">
      <c r="B928" s="294"/>
      <c r="C928" s="71"/>
      <c r="D928" s="278"/>
      <c r="E928" s="71" t="s">
        <v>3190</v>
      </c>
      <c r="F928" s="278" t="s">
        <v>3191</v>
      </c>
      <c r="G928" s="72">
        <v>69</v>
      </c>
      <c r="H928" s="72">
        <v>2.4</v>
      </c>
      <c r="I928" s="72"/>
      <c r="J928" s="72">
        <v>6</v>
      </c>
      <c r="K928" s="72"/>
      <c r="L928" s="72"/>
    </row>
    <row r="929" spans="2:12">
      <c r="B929" s="294"/>
      <c r="C929" s="71" t="s">
        <v>775</v>
      </c>
      <c r="D929" s="278" t="s">
        <v>375</v>
      </c>
      <c r="E929" s="71" t="s">
        <v>3192</v>
      </c>
      <c r="F929" s="278" t="s">
        <v>3193</v>
      </c>
      <c r="G929" s="72">
        <v>230</v>
      </c>
      <c r="H929" s="72">
        <v>69</v>
      </c>
      <c r="I929" s="72">
        <v>10</v>
      </c>
      <c r="J929" s="72">
        <v>50</v>
      </c>
      <c r="K929" s="72"/>
      <c r="L929" s="72"/>
    </row>
    <row r="930" spans="2:12">
      <c r="B930" s="294"/>
      <c r="C930" s="71" t="s">
        <v>1820</v>
      </c>
      <c r="D930" s="278" t="s">
        <v>375</v>
      </c>
      <c r="E930" s="71" t="s">
        <v>3194</v>
      </c>
      <c r="F930" s="278" t="s">
        <v>3195</v>
      </c>
      <c r="G930" s="72">
        <v>63</v>
      </c>
      <c r="H930" s="72">
        <v>10</v>
      </c>
      <c r="I930" s="72">
        <v>4.2</v>
      </c>
      <c r="J930" s="72">
        <v>26.6</v>
      </c>
      <c r="K930" s="72"/>
      <c r="L930" s="72"/>
    </row>
    <row r="931" spans="2:12">
      <c r="B931" s="294"/>
      <c r="C931" s="71" t="s">
        <v>1758</v>
      </c>
      <c r="D931" s="278" t="s">
        <v>375</v>
      </c>
      <c r="E931" s="71" t="s">
        <v>3196</v>
      </c>
      <c r="F931" s="278" t="s">
        <v>3197</v>
      </c>
      <c r="G931" s="72">
        <v>47.4</v>
      </c>
      <c r="H931" s="72">
        <v>2.4</v>
      </c>
      <c r="I931" s="72">
        <v>0</v>
      </c>
      <c r="J931" s="72">
        <v>1</v>
      </c>
      <c r="K931" s="72">
        <v>1</v>
      </c>
      <c r="L931" s="72"/>
    </row>
    <row r="932" spans="2:12">
      <c r="B932" s="294"/>
      <c r="C932" s="71"/>
      <c r="D932" s="278"/>
      <c r="E932" s="71" t="s">
        <v>3198</v>
      </c>
      <c r="F932" s="278" t="s">
        <v>3199</v>
      </c>
      <c r="G932" s="72">
        <v>46</v>
      </c>
      <c r="H932" s="72">
        <v>12.6</v>
      </c>
      <c r="I932" s="72">
        <v>0</v>
      </c>
      <c r="J932" s="72">
        <v>10</v>
      </c>
      <c r="K932" s="72">
        <v>10</v>
      </c>
      <c r="L932" s="72"/>
    </row>
    <row r="933" spans="2:12">
      <c r="B933" s="294"/>
      <c r="C933" s="71"/>
      <c r="D933" s="278"/>
      <c r="E933" s="71" t="s">
        <v>3200</v>
      </c>
      <c r="F933" s="278" t="s">
        <v>3201</v>
      </c>
      <c r="G933" s="72">
        <v>46</v>
      </c>
      <c r="H933" s="72">
        <v>2.4</v>
      </c>
      <c r="I933" s="72">
        <v>0</v>
      </c>
      <c r="J933" s="72">
        <v>1.5</v>
      </c>
      <c r="K933" s="72">
        <v>1.5</v>
      </c>
      <c r="L933" s="72"/>
    </row>
    <row r="934" spans="2:12">
      <c r="B934" s="294"/>
      <c r="C934" s="71" t="s">
        <v>3202</v>
      </c>
      <c r="D934" s="278" t="s">
        <v>375</v>
      </c>
      <c r="E934" s="71" t="s">
        <v>3176</v>
      </c>
      <c r="F934" s="278" t="s">
        <v>3203</v>
      </c>
      <c r="G934" s="72">
        <v>60</v>
      </c>
      <c r="H934" s="72">
        <v>10.5</v>
      </c>
      <c r="I934" s="72">
        <v>0</v>
      </c>
      <c r="J934" s="72">
        <v>20</v>
      </c>
      <c r="K934" s="72"/>
      <c r="L934" s="72"/>
    </row>
    <row r="935" spans="2:12">
      <c r="B935" s="294"/>
      <c r="C935" s="71"/>
      <c r="D935" s="278"/>
      <c r="E935" s="71" t="s">
        <v>3180</v>
      </c>
      <c r="F935" s="278" t="s">
        <v>3203</v>
      </c>
      <c r="G935" s="72">
        <v>60</v>
      </c>
      <c r="H935" s="72">
        <v>10.5</v>
      </c>
      <c r="I935" s="72">
        <v>0</v>
      </c>
      <c r="J935" s="72">
        <v>20</v>
      </c>
      <c r="K935" s="72"/>
      <c r="L935" s="72"/>
    </row>
    <row r="936" spans="2:12">
      <c r="B936" s="294"/>
      <c r="C936" s="71" t="s">
        <v>1770</v>
      </c>
      <c r="D936" s="278" t="s">
        <v>375</v>
      </c>
      <c r="E936" s="71" t="s">
        <v>3204</v>
      </c>
      <c r="F936" s="278" t="s">
        <v>3178</v>
      </c>
      <c r="G936" s="72">
        <v>50</v>
      </c>
      <c r="H936" s="72">
        <v>2.4</v>
      </c>
      <c r="I936" s="72">
        <v>0</v>
      </c>
      <c r="J936" s="72">
        <v>0.5</v>
      </c>
      <c r="K936" s="72">
        <v>0.5</v>
      </c>
      <c r="L936" s="72"/>
    </row>
    <row r="937" spans="2:12">
      <c r="B937" s="294"/>
      <c r="C937" s="71" t="s">
        <v>1779</v>
      </c>
      <c r="D937" s="278" t="s">
        <v>375</v>
      </c>
      <c r="E937" s="71" t="s">
        <v>3205</v>
      </c>
      <c r="F937" s="278" t="s">
        <v>2947</v>
      </c>
      <c r="G937" s="72">
        <v>48</v>
      </c>
      <c r="H937" s="72">
        <v>2.4</v>
      </c>
      <c r="I937" s="72">
        <v>0</v>
      </c>
      <c r="J937" s="72">
        <v>6</v>
      </c>
      <c r="K937" s="72">
        <v>6</v>
      </c>
      <c r="L937" s="72"/>
    </row>
    <row r="938" spans="2:12">
      <c r="B938" s="294"/>
      <c r="C938" s="71" t="s">
        <v>1738</v>
      </c>
      <c r="D938" s="278" t="s">
        <v>375</v>
      </c>
      <c r="E938" s="71" t="s">
        <v>3206</v>
      </c>
      <c r="F938" s="278" t="s">
        <v>3207</v>
      </c>
      <c r="G938" s="72">
        <v>50</v>
      </c>
      <c r="H938" s="72">
        <v>6.9</v>
      </c>
      <c r="I938" s="72">
        <v>0</v>
      </c>
      <c r="J938" s="72">
        <v>17</v>
      </c>
      <c r="K938" s="72"/>
      <c r="L938" s="72"/>
    </row>
    <row r="939" spans="2:12">
      <c r="B939" s="294"/>
      <c r="C939" s="71"/>
      <c r="D939" s="278"/>
      <c r="E939" s="71" t="s">
        <v>3208</v>
      </c>
      <c r="F939" s="278" t="s">
        <v>3207</v>
      </c>
      <c r="G939" s="72">
        <v>50</v>
      </c>
      <c r="H939" s="72">
        <v>6.9</v>
      </c>
      <c r="I939" s="72">
        <v>0</v>
      </c>
      <c r="J939" s="72">
        <v>17</v>
      </c>
      <c r="K939" s="72">
        <v>17</v>
      </c>
      <c r="L939" s="72"/>
    </row>
    <row r="940" spans="2:12">
      <c r="B940" s="294"/>
      <c r="C940" s="71"/>
      <c r="D940" s="278"/>
      <c r="E940" s="71" t="s">
        <v>3209</v>
      </c>
      <c r="F940" s="278" t="s">
        <v>3207</v>
      </c>
      <c r="G940" s="72">
        <v>50</v>
      </c>
      <c r="H940" s="72">
        <v>6.9</v>
      </c>
      <c r="I940" s="72">
        <v>0</v>
      </c>
      <c r="J940" s="72">
        <v>17</v>
      </c>
      <c r="K940" s="72">
        <v>17</v>
      </c>
      <c r="L940" s="72"/>
    </row>
    <row r="941" spans="2:12">
      <c r="B941" s="294"/>
      <c r="C941" s="71"/>
      <c r="D941" s="278"/>
      <c r="E941" s="71" t="s">
        <v>3210</v>
      </c>
      <c r="F941" s="278" t="s">
        <v>3207</v>
      </c>
      <c r="G941" s="72">
        <v>50</v>
      </c>
      <c r="H941" s="72">
        <v>6.9</v>
      </c>
      <c r="I941" s="72">
        <v>0</v>
      </c>
      <c r="J941" s="72">
        <v>17</v>
      </c>
      <c r="K941" s="72">
        <v>17</v>
      </c>
      <c r="L941" s="72"/>
    </row>
    <row r="942" spans="2:12">
      <c r="B942" s="294"/>
      <c r="C942" s="71"/>
      <c r="D942" s="278"/>
      <c r="E942" s="71" t="s">
        <v>3211</v>
      </c>
      <c r="F942" s="278" t="s">
        <v>3178</v>
      </c>
      <c r="G942" s="72">
        <v>50</v>
      </c>
      <c r="H942" s="72">
        <v>2.4</v>
      </c>
      <c r="I942" s="72">
        <v>0</v>
      </c>
      <c r="J942" s="72">
        <v>0.75</v>
      </c>
      <c r="K942" s="72">
        <v>0.75</v>
      </c>
      <c r="L942" s="72"/>
    </row>
    <row r="943" spans="2:12">
      <c r="B943" s="294"/>
      <c r="C943" s="71"/>
      <c r="D943" s="278"/>
      <c r="E943" s="71" t="s">
        <v>3212</v>
      </c>
      <c r="F943" s="278" t="s">
        <v>3178</v>
      </c>
      <c r="G943" s="72">
        <v>50</v>
      </c>
      <c r="H943" s="72">
        <v>2.4</v>
      </c>
      <c r="I943" s="72">
        <v>0</v>
      </c>
      <c r="J943" s="72">
        <v>0.75</v>
      </c>
      <c r="K943" s="72">
        <v>0.75</v>
      </c>
      <c r="L943" s="72"/>
    </row>
    <row r="944" spans="2:12">
      <c r="B944" s="294"/>
      <c r="C944" s="71" t="s">
        <v>1735</v>
      </c>
      <c r="D944" s="278" t="s">
        <v>375</v>
      </c>
      <c r="E944" s="71" t="s">
        <v>3176</v>
      </c>
      <c r="F944" s="278" t="s">
        <v>3213</v>
      </c>
      <c r="G944" s="72">
        <v>33</v>
      </c>
      <c r="H944" s="72">
        <v>0.7</v>
      </c>
      <c r="I944" s="72">
        <v>0</v>
      </c>
      <c r="J944" s="72">
        <v>4.0999999999999996</v>
      </c>
      <c r="K944" s="72"/>
      <c r="L944" s="72"/>
    </row>
    <row r="945" spans="2:12">
      <c r="B945" s="294"/>
      <c r="C945" s="71" t="s">
        <v>1795</v>
      </c>
      <c r="D945" s="278" t="s">
        <v>375</v>
      </c>
      <c r="E945" s="71" t="s">
        <v>3214</v>
      </c>
      <c r="F945" s="278" t="s">
        <v>3178</v>
      </c>
      <c r="G945" s="72">
        <v>50</v>
      </c>
      <c r="H945" s="72">
        <v>2.4</v>
      </c>
      <c r="I945" s="72">
        <v>0</v>
      </c>
      <c r="J945" s="72">
        <v>6</v>
      </c>
      <c r="K945" s="72">
        <v>6</v>
      </c>
      <c r="L945" s="72"/>
    </row>
    <row r="946" spans="2:12">
      <c r="B946" s="294"/>
      <c r="C946" s="71" t="s">
        <v>1743</v>
      </c>
      <c r="D946" s="278" t="s">
        <v>375</v>
      </c>
      <c r="E946" s="71" t="s">
        <v>3215</v>
      </c>
      <c r="F946" s="278" t="s">
        <v>3178</v>
      </c>
      <c r="G946" s="72">
        <v>50</v>
      </c>
      <c r="H946" s="72">
        <v>2.4</v>
      </c>
      <c r="I946" s="72">
        <v>0</v>
      </c>
      <c r="J946" s="72">
        <v>3.75</v>
      </c>
      <c r="K946" s="72">
        <v>3.75</v>
      </c>
      <c r="L946" s="72"/>
    </row>
    <row r="947" spans="2:12">
      <c r="B947" s="294"/>
      <c r="C947" s="71"/>
      <c r="D947" s="278"/>
      <c r="E947" s="71" t="s">
        <v>3216</v>
      </c>
      <c r="F947" s="278" t="s">
        <v>2947</v>
      </c>
      <c r="G947" s="72">
        <v>48</v>
      </c>
      <c r="H947" s="72">
        <v>2.4</v>
      </c>
      <c r="I947" s="72">
        <v>0</v>
      </c>
      <c r="J947" s="72">
        <v>9</v>
      </c>
      <c r="K947" s="72">
        <v>9</v>
      </c>
      <c r="L947" s="72"/>
    </row>
    <row r="948" spans="2:12">
      <c r="B948" s="294"/>
      <c r="C948" s="71" t="s">
        <v>608</v>
      </c>
      <c r="D948" s="278" t="s">
        <v>375</v>
      </c>
      <c r="E948" s="71" t="s">
        <v>3217</v>
      </c>
      <c r="F948" s="278" t="s">
        <v>3218</v>
      </c>
      <c r="G948" s="72">
        <v>220</v>
      </c>
      <c r="H948" s="72">
        <v>50</v>
      </c>
      <c r="I948" s="72">
        <v>13.8</v>
      </c>
      <c r="J948" s="72">
        <v>100</v>
      </c>
      <c r="K948" s="72">
        <v>100</v>
      </c>
      <c r="L948" s="72">
        <v>33</v>
      </c>
    </row>
    <row r="949" spans="2:12">
      <c r="B949" s="294"/>
      <c r="C949" s="71"/>
      <c r="D949" s="278"/>
      <c r="E949" s="71" t="s">
        <v>3219</v>
      </c>
      <c r="F949" s="278" t="s">
        <v>3220</v>
      </c>
      <c r="G949" s="72">
        <v>115</v>
      </c>
      <c r="H949" s="72">
        <v>48</v>
      </c>
      <c r="I949" s="72">
        <v>11</v>
      </c>
      <c r="J949" s="72">
        <v>30</v>
      </c>
      <c r="K949" s="72"/>
      <c r="L949" s="72"/>
    </row>
    <row r="950" spans="2:12">
      <c r="B950" s="294"/>
      <c r="C950" s="71"/>
      <c r="D950" s="278"/>
      <c r="E950" s="71" t="s">
        <v>3221</v>
      </c>
      <c r="F950" s="278" t="s">
        <v>3220</v>
      </c>
      <c r="G950" s="72">
        <v>115</v>
      </c>
      <c r="H950" s="72">
        <v>48</v>
      </c>
      <c r="I950" s="72">
        <v>11</v>
      </c>
      <c r="J950" s="72">
        <v>30</v>
      </c>
      <c r="K950" s="72"/>
      <c r="L950" s="72"/>
    </row>
    <row r="951" spans="2:12">
      <c r="B951" s="294"/>
      <c r="C951" s="71"/>
      <c r="D951" s="278"/>
      <c r="E951" s="71" t="s">
        <v>3222</v>
      </c>
      <c r="F951" s="278" t="s">
        <v>3223</v>
      </c>
      <c r="G951" s="72">
        <v>72.5</v>
      </c>
      <c r="H951" s="72">
        <v>50</v>
      </c>
      <c r="I951" s="72">
        <v>0</v>
      </c>
      <c r="J951" s="72">
        <v>10</v>
      </c>
      <c r="K951" s="72">
        <v>10</v>
      </c>
      <c r="L951" s="72"/>
    </row>
    <row r="952" spans="2:12">
      <c r="B952" s="294"/>
      <c r="C952" s="71" t="s">
        <v>543</v>
      </c>
      <c r="D952" s="278" t="s">
        <v>375</v>
      </c>
      <c r="E952" s="71" t="s">
        <v>3224</v>
      </c>
      <c r="F952" s="278" t="s">
        <v>2924</v>
      </c>
      <c r="G952" s="72">
        <v>50</v>
      </c>
      <c r="H952" s="72">
        <v>2.2999999999999998</v>
      </c>
      <c r="I952" s="72">
        <v>0</v>
      </c>
      <c r="J952" s="72">
        <v>15</v>
      </c>
      <c r="K952" s="72">
        <v>15</v>
      </c>
      <c r="L952" s="72"/>
    </row>
    <row r="953" spans="2:12">
      <c r="B953" s="294"/>
      <c r="C953" s="71" t="s">
        <v>1402</v>
      </c>
      <c r="D953" s="278" t="s">
        <v>375</v>
      </c>
      <c r="E953" s="71" t="s">
        <v>3225</v>
      </c>
      <c r="F953" s="278" t="s">
        <v>3226</v>
      </c>
      <c r="G953" s="72">
        <v>120</v>
      </c>
      <c r="H953" s="72">
        <v>48</v>
      </c>
      <c r="I953" s="72">
        <v>12.6</v>
      </c>
      <c r="J953" s="72">
        <v>44</v>
      </c>
      <c r="K953" s="72"/>
      <c r="L953" s="72"/>
    </row>
    <row r="954" spans="2:12">
      <c r="B954" s="294"/>
      <c r="C954" s="71"/>
      <c r="D954" s="278"/>
      <c r="E954" s="71" t="s">
        <v>3227</v>
      </c>
      <c r="F954" s="278" t="s">
        <v>3228</v>
      </c>
      <c r="G954" s="72">
        <v>120</v>
      </c>
      <c r="H954" s="72">
        <v>48</v>
      </c>
      <c r="I954" s="72">
        <v>12.6</v>
      </c>
      <c r="J954" s="72">
        <v>35</v>
      </c>
      <c r="K954" s="72">
        <v>29</v>
      </c>
      <c r="L954" s="72">
        <v>35</v>
      </c>
    </row>
    <row r="955" spans="2:12">
      <c r="B955" s="294"/>
      <c r="C955" s="71" t="s">
        <v>1724</v>
      </c>
      <c r="D955" s="278" t="s">
        <v>375</v>
      </c>
      <c r="E955" s="71" t="s">
        <v>3176</v>
      </c>
      <c r="F955" s="278" t="s">
        <v>2043</v>
      </c>
      <c r="G955" s="72">
        <v>138</v>
      </c>
      <c r="H955" s="72">
        <v>13.8</v>
      </c>
      <c r="I955" s="72">
        <v>0</v>
      </c>
      <c r="J955" s="72">
        <v>27.6</v>
      </c>
      <c r="K955" s="72"/>
      <c r="L955" s="72"/>
    </row>
    <row r="956" spans="2:12">
      <c r="B956" s="294"/>
      <c r="C956" s="71"/>
      <c r="D956" s="278"/>
      <c r="E956" s="71" t="s">
        <v>3180</v>
      </c>
      <c r="F956" s="278" t="s">
        <v>2043</v>
      </c>
      <c r="G956" s="72">
        <v>138</v>
      </c>
      <c r="H956" s="72">
        <v>13.8</v>
      </c>
      <c r="I956" s="72">
        <v>0</v>
      </c>
      <c r="J956" s="72">
        <v>27.6</v>
      </c>
      <c r="K956" s="72"/>
      <c r="L956" s="72"/>
    </row>
    <row r="957" spans="2:12">
      <c r="B957" s="294"/>
      <c r="C957" s="71" t="s">
        <v>1822</v>
      </c>
      <c r="D957" s="278" t="s">
        <v>375</v>
      </c>
      <c r="E957" s="71" t="s">
        <v>3176</v>
      </c>
      <c r="F957" s="278" t="s">
        <v>3229</v>
      </c>
      <c r="G957" s="72">
        <v>13.2</v>
      </c>
      <c r="H957" s="72">
        <v>60</v>
      </c>
      <c r="I957" s="72">
        <v>0</v>
      </c>
      <c r="J957" s="72">
        <v>9.1999999999999993</v>
      </c>
      <c r="K957" s="72">
        <v>9.1999999999999993</v>
      </c>
      <c r="L957" s="72"/>
    </row>
    <row r="958" spans="2:12">
      <c r="B958" s="294"/>
      <c r="C958" s="71" t="s">
        <v>1435</v>
      </c>
      <c r="D958" s="278" t="s">
        <v>375</v>
      </c>
      <c r="E958" s="71" t="s">
        <v>3230</v>
      </c>
      <c r="F958" s="278" t="s">
        <v>3231</v>
      </c>
      <c r="G958" s="72">
        <v>43.8</v>
      </c>
      <c r="H958" s="72">
        <v>4.2</v>
      </c>
      <c r="I958" s="72">
        <v>0</v>
      </c>
      <c r="J958" s="72">
        <v>1.5</v>
      </c>
      <c r="K958" s="72">
        <v>1.5</v>
      </c>
      <c r="L958" s="72"/>
    </row>
    <row r="959" spans="2:12">
      <c r="B959" s="294"/>
      <c r="C959" s="71" t="s">
        <v>1786</v>
      </c>
      <c r="D959" s="278" t="s">
        <v>375</v>
      </c>
      <c r="E959" s="71" t="s">
        <v>3232</v>
      </c>
      <c r="F959" s="278" t="s">
        <v>3175</v>
      </c>
      <c r="G959" s="72">
        <v>47.6</v>
      </c>
      <c r="H959" s="72">
        <v>2.4</v>
      </c>
      <c r="I959" s="72">
        <v>0</v>
      </c>
      <c r="J959" s="72">
        <v>1</v>
      </c>
      <c r="K959" s="72">
        <v>1</v>
      </c>
      <c r="L959" s="72"/>
    </row>
    <row r="960" spans="2:12">
      <c r="B960" s="294"/>
      <c r="C960" s="71"/>
      <c r="D960" s="278"/>
      <c r="E960" s="71" t="s">
        <v>3233</v>
      </c>
      <c r="F960" s="278" t="s">
        <v>3178</v>
      </c>
      <c r="G960" s="72">
        <v>50</v>
      </c>
      <c r="H960" s="72">
        <v>2.4</v>
      </c>
      <c r="I960" s="72">
        <v>0</v>
      </c>
      <c r="J960" s="72">
        <v>3.75</v>
      </c>
      <c r="K960" s="72">
        <v>3.75</v>
      </c>
      <c r="L960" s="72"/>
    </row>
    <row r="961" spans="2:12">
      <c r="B961" s="294"/>
      <c r="C961" s="71" t="s">
        <v>445</v>
      </c>
      <c r="D961" s="278" t="s">
        <v>375</v>
      </c>
      <c r="E961" s="71" t="s">
        <v>3234</v>
      </c>
      <c r="F961" s="278" t="s">
        <v>3235</v>
      </c>
      <c r="G961" s="72">
        <v>50</v>
      </c>
      <c r="H961" s="72">
        <v>11</v>
      </c>
      <c r="I961" s="72">
        <v>0</v>
      </c>
      <c r="J961" s="72">
        <v>15</v>
      </c>
      <c r="K961" s="72"/>
      <c r="L961" s="72"/>
    </row>
    <row r="962" spans="2:12">
      <c r="B962" s="294"/>
      <c r="C962" s="71"/>
      <c r="D962" s="278"/>
      <c r="E962" s="71" t="s">
        <v>3236</v>
      </c>
      <c r="F962" s="278" t="s">
        <v>3237</v>
      </c>
      <c r="G962" s="72">
        <v>43.8</v>
      </c>
      <c r="H962" s="72">
        <v>2.4</v>
      </c>
      <c r="I962" s="72">
        <v>0</v>
      </c>
      <c r="J962" s="72">
        <v>1.5</v>
      </c>
      <c r="K962" s="72">
        <v>1.5</v>
      </c>
      <c r="L962" s="72"/>
    </row>
    <row r="963" spans="2:12">
      <c r="B963" s="294"/>
      <c r="C963" s="71" t="s">
        <v>1242</v>
      </c>
      <c r="D963" s="278" t="s">
        <v>375</v>
      </c>
      <c r="E963" s="71" t="s">
        <v>3238</v>
      </c>
      <c r="F963" s="278" t="s">
        <v>3178</v>
      </c>
      <c r="G963" s="72">
        <v>50</v>
      </c>
      <c r="H963" s="72">
        <v>2.4</v>
      </c>
      <c r="I963" s="72">
        <v>0</v>
      </c>
      <c r="J963" s="72">
        <v>0.5</v>
      </c>
      <c r="K963" s="72">
        <v>0.5</v>
      </c>
      <c r="L963" s="72"/>
    </row>
    <row r="964" spans="2:12">
      <c r="B964" s="294"/>
      <c r="C964" s="71" t="s">
        <v>749</v>
      </c>
      <c r="D964" s="278" t="s">
        <v>375</v>
      </c>
      <c r="E964" s="71" t="s">
        <v>3239</v>
      </c>
      <c r="F964" s="278" t="s">
        <v>3240</v>
      </c>
      <c r="G964" s="72">
        <v>132</v>
      </c>
      <c r="H964" s="72">
        <v>13.2</v>
      </c>
      <c r="I964" s="72">
        <v>0</v>
      </c>
      <c r="J964" s="72">
        <v>75</v>
      </c>
      <c r="K964" s="72"/>
      <c r="L964" s="72"/>
    </row>
    <row r="965" spans="2:12">
      <c r="B965" s="294"/>
      <c r="C965" s="71"/>
      <c r="D965" s="278"/>
      <c r="E965" s="71" t="s">
        <v>3241</v>
      </c>
      <c r="F965" s="278" t="s">
        <v>3242</v>
      </c>
      <c r="G965" s="72">
        <v>132</v>
      </c>
      <c r="H965" s="72">
        <v>13.2</v>
      </c>
      <c r="I965" s="72">
        <v>0</v>
      </c>
      <c r="J965" s="72">
        <v>50</v>
      </c>
      <c r="K965" s="72"/>
      <c r="L965" s="72"/>
    </row>
    <row r="966" spans="2:12">
      <c r="B966" s="294"/>
      <c r="C966" s="71" t="s">
        <v>3243</v>
      </c>
      <c r="D966" s="278" t="s">
        <v>375</v>
      </c>
      <c r="E966" s="71" t="s">
        <v>1934</v>
      </c>
      <c r="F966" s="278" t="s">
        <v>3244</v>
      </c>
      <c r="G966" s="72">
        <v>50</v>
      </c>
      <c r="H966" s="72">
        <v>4.5999999999999996</v>
      </c>
      <c r="I966" s="72">
        <v>2.4</v>
      </c>
      <c r="J966" s="72">
        <v>4</v>
      </c>
      <c r="K966" s="72"/>
      <c r="L966" s="72"/>
    </row>
    <row r="967" spans="2:12">
      <c r="B967" s="294"/>
      <c r="C967" s="71" t="s">
        <v>1825</v>
      </c>
      <c r="D967" s="278" t="s">
        <v>375</v>
      </c>
      <c r="E967" s="71" t="s">
        <v>3245</v>
      </c>
      <c r="F967" s="278" t="s">
        <v>3246</v>
      </c>
      <c r="G967" s="72">
        <v>225</v>
      </c>
      <c r="H967" s="72">
        <v>13.8</v>
      </c>
      <c r="I967" s="72"/>
      <c r="J967" s="72">
        <v>104</v>
      </c>
      <c r="K967" s="72"/>
      <c r="L967" s="72"/>
    </row>
    <row r="968" spans="2:12">
      <c r="B968" s="294"/>
      <c r="C968" s="71"/>
      <c r="D968" s="278"/>
      <c r="E968" s="71" t="s">
        <v>3247</v>
      </c>
      <c r="F968" s="278" t="s">
        <v>3246</v>
      </c>
      <c r="G968" s="72">
        <v>225</v>
      </c>
      <c r="H968" s="72">
        <v>13.8</v>
      </c>
      <c r="I968" s="72"/>
      <c r="J968" s="72">
        <v>104</v>
      </c>
      <c r="K968" s="72"/>
      <c r="L968" s="72"/>
    </row>
    <row r="969" spans="2:12">
      <c r="B969" s="295" t="s">
        <v>132</v>
      </c>
      <c r="C969" s="71" t="s">
        <v>1862</v>
      </c>
      <c r="D969" s="278" t="s">
        <v>375</v>
      </c>
      <c r="E969" s="71" t="s">
        <v>3248</v>
      </c>
      <c r="F969" s="278" t="s">
        <v>3249</v>
      </c>
      <c r="G969" s="72">
        <v>500</v>
      </c>
      <c r="H969" s="72">
        <v>16.5</v>
      </c>
      <c r="I969" s="72"/>
      <c r="J969" s="72">
        <v>230</v>
      </c>
      <c r="K969" s="72"/>
      <c r="L969" s="72"/>
    </row>
    <row r="970" spans="2:12">
      <c r="B970" s="295" t="s">
        <v>1827</v>
      </c>
      <c r="C970" s="71" t="s">
        <v>433</v>
      </c>
      <c r="D970" s="278" t="s">
        <v>375</v>
      </c>
      <c r="E970" s="71" t="s">
        <v>2085</v>
      </c>
      <c r="F970" s="278" t="s">
        <v>2075</v>
      </c>
      <c r="G970" s="72">
        <v>220</v>
      </c>
      <c r="H970" s="72">
        <v>138</v>
      </c>
      <c r="I970" s="72"/>
      <c r="J970" s="72">
        <v>125</v>
      </c>
      <c r="K970" s="72"/>
      <c r="L970" s="72"/>
    </row>
    <row r="971" spans="2:12">
      <c r="B971" s="295" t="s">
        <v>1475</v>
      </c>
      <c r="C971" s="71" t="s">
        <v>3250</v>
      </c>
      <c r="D971" s="278" t="s">
        <v>375</v>
      </c>
      <c r="E971" s="71" t="s">
        <v>3251</v>
      </c>
      <c r="F971" s="278" t="s">
        <v>3252</v>
      </c>
      <c r="G971" s="72">
        <v>220</v>
      </c>
      <c r="H971" s="72">
        <v>138</v>
      </c>
      <c r="I971" s="72">
        <v>10.5</v>
      </c>
      <c r="J971" s="72">
        <v>150</v>
      </c>
      <c r="K971" s="72">
        <v>150</v>
      </c>
      <c r="L971" s="72">
        <v>25</v>
      </c>
    </row>
    <row r="972" spans="2:12">
      <c r="B972" s="295" t="s">
        <v>1917</v>
      </c>
      <c r="C972" s="71" t="s">
        <v>3320</v>
      </c>
      <c r="D972" s="278" t="s">
        <v>375</v>
      </c>
      <c r="E972" s="71" t="s">
        <v>1978</v>
      </c>
      <c r="F972" s="278" t="s">
        <v>3321</v>
      </c>
      <c r="G972" s="72">
        <v>220</v>
      </c>
      <c r="H972" s="72">
        <v>66</v>
      </c>
      <c r="I972" s="72"/>
      <c r="J972" s="72">
        <v>60</v>
      </c>
      <c r="K972" s="72"/>
      <c r="L972" s="72"/>
    </row>
    <row r="973" spans="2:12">
      <c r="B973" s="295" t="s">
        <v>3253</v>
      </c>
      <c r="C973" s="71" t="s">
        <v>3253</v>
      </c>
      <c r="D973" s="278" t="s">
        <v>400</v>
      </c>
      <c r="E973" s="71" t="s">
        <v>3254</v>
      </c>
      <c r="F973" s="278" t="s">
        <v>2047</v>
      </c>
      <c r="G973" s="72">
        <v>60</v>
      </c>
      <c r="H973" s="72">
        <v>10</v>
      </c>
      <c r="I973" s="72">
        <v>0</v>
      </c>
      <c r="J973" s="72">
        <v>12.5</v>
      </c>
      <c r="K973" s="72"/>
      <c r="L973" s="72"/>
    </row>
    <row r="974" spans="2:12">
      <c r="B974" s="294" t="s">
        <v>1831</v>
      </c>
      <c r="C974" s="71" t="s">
        <v>1833</v>
      </c>
      <c r="D974" s="278" t="s">
        <v>375</v>
      </c>
      <c r="E974" s="71" t="s">
        <v>3255</v>
      </c>
      <c r="F974" s="278" t="s">
        <v>2075</v>
      </c>
      <c r="G974" s="72">
        <v>220</v>
      </c>
      <c r="H974" s="72">
        <v>138</v>
      </c>
      <c r="I974" s="72"/>
      <c r="J974" s="72">
        <v>100</v>
      </c>
      <c r="K974" s="72">
        <v>100</v>
      </c>
      <c r="L974" s="72">
        <v>33.299999999999997</v>
      </c>
    </row>
    <row r="975" spans="2:12">
      <c r="B975" s="294"/>
      <c r="C975" s="71" t="s">
        <v>3256</v>
      </c>
      <c r="D975" s="278" t="s">
        <v>375</v>
      </c>
      <c r="E975" s="71" t="s">
        <v>3257</v>
      </c>
      <c r="F975" s="278" t="s">
        <v>3028</v>
      </c>
      <c r="G975" s="72">
        <v>220</v>
      </c>
      <c r="H975" s="72">
        <v>66</v>
      </c>
      <c r="I975" s="72">
        <v>10</v>
      </c>
      <c r="J975" s="72">
        <v>50</v>
      </c>
      <c r="K975" s="72">
        <v>50</v>
      </c>
      <c r="L975" s="72">
        <v>15</v>
      </c>
    </row>
    <row r="976" spans="2:12">
      <c r="B976" s="294"/>
      <c r="C976" s="71" t="s">
        <v>1039</v>
      </c>
      <c r="D976" s="278" t="s">
        <v>375</v>
      </c>
      <c r="E976" s="71" t="s">
        <v>3258</v>
      </c>
      <c r="F976" s="278" t="s">
        <v>1932</v>
      </c>
      <c r="G976" s="72">
        <v>500</v>
      </c>
      <c r="H976" s="72">
        <v>220</v>
      </c>
      <c r="I976" s="72">
        <v>33</v>
      </c>
      <c r="J976" s="72">
        <v>200</v>
      </c>
      <c r="K976" s="72">
        <v>200</v>
      </c>
      <c r="L976" s="72">
        <v>66.666666666666671</v>
      </c>
    </row>
    <row r="977" spans="2:12">
      <c r="B977" s="294"/>
      <c r="C977" s="71"/>
      <c r="D977" s="278"/>
      <c r="E977" s="71" t="s">
        <v>3259</v>
      </c>
      <c r="F977" s="278" t="s">
        <v>1932</v>
      </c>
      <c r="G977" s="72">
        <v>500</v>
      </c>
      <c r="H977" s="72">
        <v>220</v>
      </c>
      <c r="I977" s="72">
        <v>33</v>
      </c>
      <c r="J977" s="72">
        <v>200</v>
      </c>
      <c r="K977" s="72">
        <v>200</v>
      </c>
      <c r="L977" s="72">
        <v>66.666666666666671</v>
      </c>
    </row>
    <row r="978" spans="2:12">
      <c r="B978" s="294"/>
      <c r="C978" s="71" t="s">
        <v>3260</v>
      </c>
      <c r="D978" s="278" t="s">
        <v>375</v>
      </c>
      <c r="E978" s="71" t="s">
        <v>3261</v>
      </c>
      <c r="F978" s="278" t="s">
        <v>3262</v>
      </c>
      <c r="G978" s="72">
        <v>500</v>
      </c>
      <c r="H978" s="72">
        <v>220</v>
      </c>
      <c r="I978" s="72">
        <v>33</v>
      </c>
      <c r="J978" s="72">
        <v>750</v>
      </c>
      <c r="K978" s="72">
        <v>750</v>
      </c>
      <c r="L978" s="72">
        <v>225</v>
      </c>
    </row>
    <row r="979" spans="2:12">
      <c r="B979" s="294"/>
      <c r="C979" s="71" t="s">
        <v>1095</v>
      </c>
      <c r="D979" s="278" t="s">
        <v>375</v>
      </c>
      <c r="E979" s="71" t="s">
        <v>3263</v>
      </c>
      <c r="F979" s="278" t="s">
        <v>1932</v>
      </c>
      <c r="G979" s="72">
        <v>500</v>
      </c>
      <c r="H979" s="72">
        <v>200</v>
      </c>
      <c r="I979" s="72">
        <v>33</v>
      </c>
      <c r="J979" s="72">
        <v>200</v>
      </c>
      <c r="K979" s="72">
        <v>200</v>
      </c>
      <c r="L979" s="72">
        <v>66.666666666666671</v>
      </c>
    </row>
    <row r="980" spans="2:12">
      <c r="B980" s="294"/>
      <c r="C980" s="71" t="s">
        <v>456</v>
      </c>
      <c r="D980" s="278" t="s">
        <v>375</v>
      </c>
      <c r="E980" s="71" t="s">
        <v>3264</v>
      </c>
      <c r="F980" s="278" t="s">
        <v>3265</v>
      </c>
      <c r="G980" s="72">
        <v>220</v>
      </c>
      <c r="H980" s="72">
        <v>138</v>
      </c>
      <c r="I980" s="72">
        <v>10.5</v>
      </c>
      <c r="J980" s="72">
        <v>150</v>
      </c>
      <c r="K980" s="72">
        <v>150</v>
      </c>
      <c r="L980" s="72">
        <v>1</v>
      </c>
    </row>
    <row r="981" spans="2:12">
      <c r="B981" s="294"/>
      <c r="C981" s="71"/>
      <c r="D981" s="278"/>
      <c r="E981" s="71" t="s">
        <v>3266</v>
      </c>
      <c r="F981" s="278" t="s">
        <v>3265</v>
      </c>
      <c r="G981" s="72">
        <v>220</v>
      </c>
      <c r="H981" s="72">
        <v>138</v>
      </c>
      <c r="I981" s="72">
        <v>10.5</v>
      </c>
      <c r="J981" s="72">
        <v>150</v>
      </c>
      <c r="K981" s="72">
        <v>150</v>
      </c>
      <c r="L981" s="72">
        <v>1</v>
      </c>
    </row>
    <row r="982" spans="2:12">
      <c r="B982" s="294"/>
      <c r="C982" s="71" t="s">
        <v>1856</v>
      </c>
      <c r="D982" s="278" t="s">
        <v>375</v>
      </c>
      <c r="E982" s="71" t="s">
        <v>3267</v>
      </c>
      <c r="F982" s="278" t="s">
        <v>1932</v>
      </c>
      <c r="G982" s="72">
        <v>500</v>
      </c>
      <c r="H982" s="72">
        <v>220</v>
      </c>
      <c r="I982" s="72">
        <v>33</v>
      </c>
      <c r="J982" s="72">
        <v>250</v>
      </c>
      <c r="K982" s="72">
        <v>200</v>
      </c>
      <c r="L982" s="72">
        <v>150</v>
      </c>
    </row>
    <row r="983" spans="2:12">
      <c r="B983" s="294"/>
      <c r="C983" s="71" t="s">
        <v>1849</v>
      </c>
      <c r="D983" s="278" t="s">
        <v>375</v>
      </c>
      <c r="E983" s="71" t="s">
        <v>3268</v>
      </c>
      <c r="F983" s="278" t="s">
        <v>1932</v>
      </c>
      <c r="G983" s="72">
        <v>500</v>
      </c>
      <c r="H983" s="72">
        <v>220</v>
      </c>
      <c r="I983" s="72">
        <v>33</v>
      </c>
      <c r="J983" s="72">
        <v>250</v>
      </c>
      <c r="K983" s="72">
        <v>200</v>
      </c>
      <c r="L983" s="72">
        <v>150</v>
      </c>
    </row>
    <row r="984" spans="2:12">
      <c r="B984" s="294"/>
      <c r="C984" s="71" t="s">
        <v>1865</v>
      </c>
      <c r="D984" s="278" t="s">
        <v>375</v>
      </c>
      <c r="E984" s="71" t="s">
        <v>3269</v>
      </c>
      <c r="F984" s="278" t="s">
        <v>2154</v>
      </c>
      <c r="G984" s="72">
        <v>220</v>
      </c>
      <c r="H984" s="72">
        <v>138</v>
      </c>
      <c r="I984" s="72">
        <v>22.9</v>
      </c>
      <c r="J984" s="72">
        <v>38</v>
      </c>
      <c r="K984" s="72">
        <v>38</v>
      </c>
      <c r="L984" s="72">
        <v>0.5</v>
      </c>
    </row>
    <row r="985" spans="2:12">
      <c r="B985" s="294"/>
      <c r="C985" s="71"/>
      <c r="D985" s="278"/>
      <c r="E985" s="71" t="s">
        <v>3270</v>
      </c>
      <c r="F985" s="278" t="s">
        <v>2154</v>
      </c>
      <c r="G985" s="72">
        <v>220</v>
      </c>
      <c r="H985" s="72">
        <v>138</v>
      </c>
      <c r="I985" s="72">
        <v>22.9</v>
      </c>
      <c r="J985" s="72">
        <v>38</v>
      </c>
      <c r="K985" s="72">
        <v>38</v>
      </c>
      <c r="L985" s="72">
        <v>0.5</v>
      </c>
    </row>
    <row r="986" spans="2:12">
      <c r="B986" s="294"/>
      <c r="C986" s="71"/>
      <c r="D986" s="278"/>
      <c r="E986" s="71" t="s">
        <v>3271</v>
      </c>
      <c r="F986" s="278" t="s">
        <v>1932</v>
      </c>
      <c r="G986" s="72">
        <v>500</v>
      </c>
      <c r="H986" s="72">
        <v>220</v>
      </c>
      <c r="I986" s="72">
        <v>33</v>
      </c>
      <c r="J986" s="72">
        <v>600</v>
      </c>
      <c r="K986" s="72"/>
      <c r="L986" s="72"/>
    </row>
    <row r="987" spans="2:12">
      <c r="B987" s="294"/>
      <c r="C987" s="71" t="s">
        <v>1348</v>
      </c>
      <c r="D987" s="278" t="s">
        <v>375</v>
      </c>
      <c r="E987" s="71" t="s">
        <v>3272</v>
      </c>
      <c r="F987" s="278" t="s">
        <v>2075</v>
      </c>
      <c r="G987" s="72">
        <v>220</v>
      </c>
      <c r="H987" s="72">
        <v>138</v>
      </c>
      <c r="I987" s="72"/>
      <c r="J987" s="72">
        <v>135</v>
      </c>
      <c r="K987" s="72">
        <v>135</v>
      </c>
      <c r="L987" s="72">
        <v>45</v>
      </c>
    </row>
    <row r="988" spans="2:12">
      <c r="B988" s="294"/>
      <c r="C988" s="71" t="s">
        <v>1873</v>
      </c>
      <c r="D988" s="278" t="s">
        <v>375</v>
      </c>
      <c r="E988" s="71" t="s">
        <v>3273</v>
      </c>
      <c r="F988" s="278" t="s">
        <v>3274</v>
      </c>
      <c r="G988" s="72">
        <v>500</v>
      </c>
      <c r="H988" s="72">
        <v>200</v>
      </c>
      <c r="I988" s="72">
        <v>33</v>
      </c>
      <c r="J988" s="72">
        <v>750</v>
      </c>
      <c r="K988" s="72"/>
      <c r="L988" s="72"/>
    </row>
    <row r="989" spans="2:12">
      <c r="B989" s="294"/>
      <c r="C989" s="71" t="s">
        <v>1264</v>
      </c>
      <c r="D989" s="278" t="s">
        <v>375</v>
      </c>
      <c r="E989" s="71" t="s">
        <v>3275</v>
      </c>
      <c r="F989" s="278" t="s">
        <v>3274</v>
      </c>
      <c r="G989" s="72">
        <v>500</v>
      </c>
      <c r="H989" s="72">
        <v>200</v>
      </c>
      <c r="I989" s="72">
        <v>33</v>
      </c>
      <c r="J989" s="72">
        <v>750</v>
      </c>
      <c r="K989" s="72"/>
      <c r="L989" s="72"/>
    </row>
    <row r="990" spans="2:12">
      <c r="B990" s="294" t="s">
        <v>1881</v>
      </c>
      <c r="C990" s="71" t="s">
        <v>1883</v>
      </c>
      <c r="D990" s="278" t="s">
        <v>400</v>
      </c>
      <c r="E990" s="71" t="s">
        <v>2440</v>
      </c>
      <c r="F990" s="278" t="s">
        <v>3276</v>
      </c>
      <c r="G990" s="72">
        <v>220</v>
      </c>
      <c r="H990" s="72">
        <v>6.3</v>
      </c>
      <c r="I990" s="72"/>
      <c r="J990" s="72">
        <v>30</v>
      </c>
      <c r="K990" s="72"/>
      <c r="L990" s="72"/>
    </row>
    <row r="991" spans="2:12">
      <c r="B991" s="294"/>
      <c r="C991" s="71"/>
      <c r="D991" s="278"/>
      <c r="E991" s="71" t="s">
        <v>3277</v>
      </c>
      <c r="F991" s="278" t="s">
        <v>3276</v>
      </c>
      <c r="G991" s="72">
        <v>220</v>
      </c>
      <c r="H991" s="72">
        <v>6.3</v>
      </c>
      <c r="I991" s="72"/>
      <c r="J991" s="72">
        <v>30</v>
      </c>
      <c r="K991" s="72"/>
      <c r="L991" s="72"/>
    </row>
    <row r="992" spans="2:12">
      <c r="B992" s="294" t="s">
        <v>3278</v>
      </c>
      <c r="C992" s="71" t="s">
        <v>3279</v>
      </c>
      <c r="D992" s="278" t="s">
        <v>375</v>
      </c>
      <c r="E992" s="71" t="s">
        <v>3280</v>
      </c>
      <c r="F992" s="278" t="s">
        <v>3281</v>
      </c>
      <c r="G992" s="72">
        <v>5.3</v>
      </c>
      <c r="H992" s="72">
        <v>46.8</v>
      </c>
      <c r="I992" s="72">
        <v>0</v>
      </c>
      <c r="J992" s="72">
        <v>7</v>
      </c>
      <c r="K992" s="72"/>
      <c r="L992" s="72"/>
    </row>
    <row r="993" spans="2:12">
      <c r="B993" s="294"/>
      <c r="C993" s="71"/>
      <c r="D993" s="278"/>
      <c r="E993" s="71" t="s">
        <v>3282</v>
      </c>
      <c r="F993" s="278" t="s">
        <v>3283</v>
      </c>
      <c r="G993" s="72">
        <v>72.5</v>
      </c>
      <c r="H993" s="72">
        <v>46.8</v>
      </c>
      <c r="I993" s="72">
        <v>0</v>
      </c>
      <c r="J993" s="72">
        <v>15</v>
      </c>
      <c r="K993" s="72"/>
      <c r="L993" s="72"/>
    </row>
    <row r="994" spans="2:12">
      <c r="B994" s="294"/>
      <c r="C994" s="71" t="s">
        <v>3284</v>
      </c>
      <c r="D994" s="278" t="s">
        <v>375</v>
      </c>
      <c r="E994" s="71" t="s">
        <v>3285</v>
      </c>
      <c r="F994" s="278" t="s">
        <v>3281</v>
      </c>
      <c r="G994" s="72">
        <v>5.3</v>
      </c>
      <c r="H994" s="72">
        <v>46.8</v>
      </c>
      <c r="I994" s="72">
        <v>0</v>
      </c>
      <c r="J994" s="72">
        <v>7</v>
      </c>
      <c r="K994" s="72"/>
      <c r="L994" s="72"/>
    </row>
    <row r="995" spans="2:12">
      <c r="B995" s="294"/>
      <c r="C995" s="71" t="s">
        <v>1888</v>
      </c>
      <c r="D995" s="278" t="s">
        <v>375</v>
      </c>
      <c r="E995" s="71" t="s">
        <v>3286</v>
      </c>
      <c r="F995" s="278" t="s">
        <v>3287</v>
      </c>
      <c r="G995" s="72">
        <v>132</v>
      </c>
      <c r="H995" s="72">
        <v>72</v>
      </c>
      <c r="I995" s="72">
        <v>6.9</v>
      </c>
      <c r="J995" s="72">
        <v>15</v>
      </c>
      <c r="K995" s="72">
        <v>15</v>
      </c>
      <c r="L995" s="72">
        <v>4</v>
      </c>
    </row>
    <row r="996" spans="2:12">
      <c r="B996" s="294"/>
      <c r="C996" s="71"/>
      <c r="D996" s="278"/>
      <c r="E996" s="71" t="s">
        <v>3288</v>
      </c>
      <c r="F996" s="278" t="s">
        <v>3289</v>
      </c>
      <c r="G996" s="72">
        <v>72.5</v>
      </c>
      <c r="H996" s="72">
        <v>6.6</v>
      </c>
      <c r="I996" s="72">
        <v>2.2999999999999998</v>
      </c>
      <c r="J996" s="72">
        <v>16</v>
      </c>
      <c r="K996" s="72">
        <v>9</v>
      </c>
      <c r="L996" s="72">
        <v>7</v>
      </c>
    </row>
    <row r="997" spans="2:12">
      <c r="B997" s="294"/>
      <c r="C997" s="71"/>
      <c r="D997" s="278"/>
      <c r="E997" s="71" t="s">
        <v>3290</v>
      </c>
      <c r="F997" s="278" t="s">
        <v>3291</v>
      </c>
      <c r="G997" s="72">
        <v>138</v>
      </c>
      <c r="H997" s="72">
        <v>44</v>
      </c>
      <c r="I997" s="72">
        <v>0</v>
      </c>
      <c r="J997" s="72">
        <v>20</v>
      </c>
      <c r="K997" s="72"/>
      <c r="L997" s="72"/>
    </row>
    <row r="998" spans="2:12">
      <c r="B998" s="294"/>
      <c r="C998" s="71"/>
      <c r="D998" s="278"/>
      <c r="E998" s="71" t="s">
        <v>3292</v>
      </c>
      <c r="F998" s="278" t="s">
        <v>3293</v>
      </c>
      <c r="G998" s="72">
        <v>138</v>
      </c>
      <c r="H998" s="72">
        <v>6.9</v>
      </c>
      <c r="I998" s="72">
        <v>2.4</v>
      </c>
      <c r="J998" s="72">
        <v>15</v>
      </c>
      <c r="K998" s="72">
        <v>15</v>
      </c>
      <c r="L998" s="72">
        <v>7.5</v>
      </c>
    </row>
    <row r="999" spans="2:12">
      <c r="B999" s="294"/>
      <c r="C999" s="71"/>
      <c r="D999" s="278"/>
      <c r="E999" s="71" t="s">
        <v>3294</v>
      </c>
      <c r="F999" s="278" t="s">
        <v>3295</v>
      </c>
      <c r="G999" s="72">
        <v>138</v>
      </c>
      <c r="H999" s="72">
        <v>6.9</v>
      </c>
      <c r="I999" s="72">
        <v>2.4</v>
      </c>
      <c r="J999" s="72">
        <v>15</v>
      </c>
      <c r="K999" s="72">
        <v>15</v>
      </c>
      <c r="L999" s="72">
        <v>8</v>
      </c>
    </row>
    <row r="1000" spans="2:12">
      <c r="B1000" s="294"/>
      <c r="C1000" s="71"/>
      <c r="D1000" s="278"/>
      <c r="E1000" s="71" t="s">
        <v>3296</v>
      </c>
      <c r="F1000" s="278" t="s">
        <v>3297</v>
      </c>
      <c r="G1000" s="72">
        <v>138</v>
      </c>
      <c r="H1000" s="72">
        <v>6.9</v>
      </c>
      <c r="I1000" s="72"/>
      <c r="J1000" s="72">
        <v>25</v>
      </c>
      <c r="K1000" s="72"/>
      <c r="L1000" s="72"/>
    </row>
    <row r="1001" spans="2:12">
      <c r="B1001" s="294"/>
      <c r="C1001" s="71"/>
      <c r="D1001" s="278"/>
      <c r="E1001" s="71" t="s">
        <v>3298</v>
      </c>
      <c r="F1001" s="278" t="s">
        <v>3299</v>
      </c>
      <c r="G1001" s="72">
        <v>138</v>
      </c>
      <c r="H1001" s="72">
        <v>6.9</v>
      </c>
      <c r="I1001" s="72"/>
      <c r="J1001" s="72">
        <v>25</v>
      </c>
      <c r="K1001" s="72"/>
      <c r="L1001" s="72"/>
    </row>
    <row r="1002" spans="2:12">
      <c r="B1002" s="295" t="s">
        <v>3300</v>
      </c>
      <c r="C1002" s="71" t="s">
        <v>423</v>
      </c>
      <c r="D1002" s="278" t="s">
        <v>400</v>
      </c>
      <c r="E1002" s="71" t="s">
        <v>3301</v>
      </c>
      <c r="F1002" s="278" t="s">
        <v>2932</v>
      </c>
      <c r="G1002" s="72">
        <v>220</v>
      </c>
      <c r="H1002" s="72">
        <v>22.9</v>
      </c>
      <c r="I1002" s="72">
        <v>10</v>
      </c>
      <c r="J1002" s="72">
        <v>40</v>
      </c>
      <c r="K1002" s="72">
        <v>36</v>
      </c>
      <c r="L1002" s="72">
        <v>12</v>
      </c>
    </row>
    <row r="1003" spans="2:12"/>
  </sheetData>
  <mergeCells count="94">
    <mergeCell ref="B992:B1001"/>
    <mergeCell ref="B883:B886"/>
    <mergeCell ref="B887:B908"/>
    <mergeCell ref="B913:B916"/>
    <mergeCell ref="B917:B968"/>
    <mergeCell ref="B974:B989"/>
    <mergeCell ref="B990:B991"/>
    <mergeCell ref="B765:B767"/>
    <mergeCell ref="B768:B769"/>
    <mergeCell ref="B770:B841"/>
    <mergeCell ref="B842:B845"/>
    <mergeCell ref="B846:B848"/>
    <mergeCell ref="B849:B882"/>
    <mergeCell ref="B739:B743"/>
    <mergeCell ref="B744:B748"/>
    <mergeCell ref="B749:B751"/>
    <mergeCell ref="B753:B754"/>
    <mergeCell ref="B755:B760"/>
    <mergeCell ref="B761:B764"/>
    <mergeCell ref="B715:B719"/>
    <mergeCell ref="B722:B723"/>
    <mergeCell ref="B724:B727"/>
    <mergeCell ref="B728:B729"/>
    <mergeCell ref="B730:B732"/>
    <mergeCell ref="B733:B737"/>
    <mergeCell ref="B672:B677"/>
    <mergeCell ref="B678:B681"/>
    <mergeCell ref="B683:B689"/>
    <mergeCell ref="B690:B691"/>
    <mergeCell ref="B692:B699"/>
    <mergeCell ref="B700:B713"/>
    <mergeCell ref="B565:B571"/>
    <mergeCell ref="B572:B575"/>
    <mergeCell ref="B577:B579"/>
    <mergeCell ref="B583:B659"/>
    <mergeCell ref="B661:B666"/>
    <mergeCell ref="B667:B670"/>
    <mergeCell ref="B484:B486"/>
    <mergeCell ref="B488:B490"/>
    <mergeCell ref="B491:B494"/>
    <mergeCell ref="B498:B557"/>
    <mergeCell ref="B558:B559"/>
    <mergeCell ref="B561:B562"/>
    <mergeCell ref="B335:B336"/>
    <mergeCell ref="B339:B343"/>
    <mergeCell ref="B345:B430"/>
    <mergeCell ref="B431:B455"/>
    <mergeCell ref="B459:B461"/>
    <mergeCell ref="B464:B482"/>
    <mergeCell ref="B194:B209"/>
    <mergeCell ref="B210:B230"/>
    <mergeCell ref="B231:B236"/>
    <mergeCell ref="B237:B287"/>
    <mergeCell ref="B288:B315"/>
    <mergeCell ref="B316:B334"/>
    <mergeCell ref="B96:B106"/>
    <mergeCell ref="B107:B111"/>
    <mergeCell ref="B114:B144"/>
    <mergeCell ref="B146:B167"/>
    <mergeCell ref="B168:B186"/>
    <mergeCell ref="B187:B193"/>
    <mergeCell ref="D51:D52"/>
    <mergeCell ref="B53:B55"/>
    <mergeCell ref="B56:B59"/>
    <mergeCell ref="B62:B82"/>
    <mergeCell ref="B83:B84"/>
    <mergeCell ref="B85:B95"/>
    <mergeCell ref="B36:B38"/>
    <mergeCell ref="B39:B41"/>
    <mergeCell ref="B43:B45"/>
    <mergeCell ref="B47:B50"/>
    <mergeCell ref="B51:B52"/>
    <mergeCell ref="C51:C52"/>
    <mergeCell ref="B30:B31"/>
    <mergeCell ref="C30:C31"/>
    <mergeCell ref="D30:D31"/>
    <mergeCell ref="B33:B35"/>
    <mergeCell ref="C33:C35"/>
    <mergeCell ref="D33:D35"/>
    <mergeCell ref="B16:B17"/>
    <mergeCell ref="B22:B24"/>
    <mergeCell ref="B25:B29"/>
    <mergeCell ref="C26:C27"/>
    <mergeCell ref="D26:D27"/>
    <mergeCell ref="C28:C29"/>
    <mergeCell ref="D28:D29"/>
    <mergeCell ref="B2:L2"/>
    <mergeCell ref="B4:L4"/>
    <mergeCell ref="G6:I6"/>
    <mergeCell ref="J6:L6"/>
    <mergeCell ref="B8:B9"/>
    <mergeCell ref="B10:B15"/>
    <mergeCell ref="C10:C15"/>
    <mergeCell ref="D10:D15"/>
  </mergeCells>
  <pageMargins left="0.7" right="0.7" top="0.75" bottom="0.75" header="0.3" footer="0.3"/>
  <pageSetup paperSize="9" scale="10" orientation="portrait" r:id="rId1"/>
  <rowBreaks count="2" manualBreakCount="2">
    <brk id="560" max="12" man="1"/>
    <brk id="685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8ED05-0B1D-4988-9322-3E4D588959C7}">
  <dimension ref="A1:E446"/>
  <sheetViews>
    <sheetView zoomScale="145" zoomScaleNormal="145" zoomScaleSheetLayoutView="175" workbookViewId="0"/>
  </sheetViews>
  <sheetFormatPr baseColWidth="10" defaultColWidth="0" defaultRowHeight="11.25" zeroHeight="1"/>
  <cols>
    <col min="1" max="1" width="12" style="1" customWidth="1"/>
    <col min="2" max="2" width="32.5" style="1" customWidth="1"/>
    <col min="3" max="3" width="17.83203125" style="1" customWidth="1"/>
    <col min="4" max="4" width="23" style="1" customWidth="1"/>
    <col min="5" max="5" width="12" style="1" customWidth="1"/>
    <col min="6" max="16384" width="12" style="1" hidden="1"/>
  </cols>
  <sheetData>
    <row r="1" spans="2:5" ht="15" customHeight="1"/>
    <row r="2" spans="2:5" ht="15" customHeight="1">
      <c r="B2" s="151"/>
      <c r="C2" s="151"/>
      <c r="D2" s="151"/>
      <c r="E2" s="24"/>
    </row>
    <row r="3" spans="2:5" ht="14.25" customHeight="1">
      <c r="B3" s="152" t="s">
        <v>3412</v>
      </c>
      <c r="C3" s="153"/>
      <c r="D3" s="153"/>
    </row>
    <row r="4" spans="2:5" ht="15" customHeight="1">
      <c r="B4" s="35"/>
      <c r="C4" s="35"/>
      <c r="D4" s="35"/>
    </row>
    <row r="5" spans="2:5" ht="14.25" customHeight="1">
      <c r="B5" s="152" t="s">
        <v>3413</v>
      </c>
      <c r="C5" s="153"/>
      <c r="D5" s="153"/>
    </row>
    <row r="6" spans="2:5" ht="15" customHeight="1">
      <c r="B6" s="35"/>
      <c r="C6" s="35"/>
      <c r="D6" s="35"/>
    </row>
    <row r="7" spans="2:5" ht="15" customHeight="1">
      <c r="B7" s="154" t="s">
        <v>3416</v>
      </c>
      <c r="C7" s="94" t="s">
        <v>3414</v>
      </c>
      <c r="D7" s="95" t="s">
        <v>3415</v>
      </c>
    </row>
    <row r="8" spans="2:5" ht="15" customHeight="1">
      <c r="B8" s="155"/>
      <c r="C8" s="91" t="s">
        <v>3322</v>
      </c>
      <c r="D8" s="96" t="s">
        <v>3322</v>
      </c>
    </row>
    <row r="9" spans="2:5" ht="15" customHeight="1">
      <c r="B9" s="81" t="s">
        <v>3419</v>
      </c>
      <c r="C9" s="92"/>
      <c r="D9" s="92">
        <v>6185</v>
      </c>
    </row>
    <row r="10" spans="2:5" ht="15" customHeight="1">
      <c r="B10" s="81" t="s">
        <v>3420</v>
      </c>
      <c r="C10" s="92">
        <v>11563.44</v>
      </c>
      <c r="D10" s="92">
        <v>26350.843000000001</v>
      </c>
    </row>
    <row r="11" spans="2:5" ht="15" customHeight="1">
      <c r="B11" s="83" t="s">
        <v>3323</v>
      </c>
      <c r="C11" s="97">
        <f>+C10</f>
        <v>11563.44</v>
      </c>
      <c r="D11" s="98">
        <f>+D10+D9</f>
        <v>32535.843000000001</v>
      </c>
    </row>
    <row r="12" spans="2:5" ht="15" customHeight="1">
      <c r="B12" s="35"/>
      <c r="C12" s="35"/>
      <c r="D12" s="35"/>
    </row>
    <row r="13" spans="2:5" ht="15" customHeight="1">
      <c r="B13" s="35" t="s">
        <v>3324</v>
      </c>
      <c r="C13" s="93"/>
      <c r="D13" s="93"/>
    </row>
    <row r="14" spans="2:5" ht="15" customHeight="1">
      <c r="B14" s="35"/>
      <c r="C14" s="35"/>
      <c r="D14" s="35"/>
    </row>
    <row r="15" spans="2:5" ht="15" customHeight="1"/>
    <row r="16" spans="2:5" ht="15" customHeight="1"/>
    <row r="17" ht="15" customHeight="1"/>
    <row r="18" ht="15" customHeight="1"/>
    <row r="19" ht="15" customHeight="1"/>
    <row r="20" ht="15" hidden="1" customHeight="1"/>
    <row r="21" ht="15" hidden="1" customHeight="1"/>
    <row r="22" ht="15" hidden="1" customHeight="1"/>
    <row r="23" ht="15" hidden="1" customHeight="1"/>
    <row r="24" ht="15" hidden="1" customHeight="1"/>
    <row r="25" ht="15" hidden="1" customHeight="1"/>
    <row r="26" ht="15" hidden="1" customHeight="1"/>
    <row r="27" ht="15" hidden="1" customHeight="1"/>
    <row r="28" ht="15" hidden="1" customHeight="1"/>
    <row r="29" ht="15" hidden="1" customHeight="1"/>
    <row r="30" ht="15" hidden="1" customHeight="1"/>
    <row r="31" ht="15" hidden="1" customHeight="1"/>
    <row r="32" ht="15" hidden="1" customHeight="1"/>
    <row r="33" ht="15" hidden="1" customHeight="1"/>
    <row r="34" ht="15" hidden="1" customHeight="1"/>
    <row r="35" ht="15" hidden="1" customHeight="1"/>
    <row r="36" ht="15" hidden="1" customHeight="1"/>
    <row r="37" ht="15" hidden="1" customHeight="1"/>
    <row r="38" ht="15" hidden="1" customHeight="1"/>
    <row r="39" ht="15" hidden="1" customHeight="1"/>
    <row r="40" ht="15" hidden="1" customHeight="1"/>
    <row r="41" ht="15" hidden="1" customHeight="1"/>
    <row r="42" ht="15" hidden="1" customHeight="1"/>
    <row r="43" ht="15" hidden="1" customHeight="1"/>
    <row r="44" hidden="1"/>
    <row r="45" hidden="1"/>
    <row r="46" ht="15" hidden="1" customHeight="1"/>
    <row r="47" ht="15" hidden="1" customHeight="1"/>
    <row r="48" ht="15" hidden="1" customHeight="1"/>
    <row r="49" ht="15" hidden="1" customHeight="1"/>
    <row r="50" ht="15" hidden="1" customHeight="1"/>
    <row r="51" ht="15" hidden="1" customHeight="1"/>
    <row r="52" ht="15" hidden="1" customHeight="1"/>
    <row r="53" ht="15" hidden="1" customHeight="1"/>
    <row r="54" ht="15" hidden="1" customHeight="1"/>
    <row r="55" ht="15" hidden="1" customHeight="1"/>
    <row r="56" ht="15" hidden="1" customHeight="1"/>
    <row r="57" ht="15" hidden="1" customHeight="1"/>
    <row r="58" ht="15" hidden="1" customHeight="1"/>
    <row r="59" ht="15" hidden="1" customHeight="1"/>
    <row r="60" ht="15" hidden="1" customHeight="1"/>
    <row r="61" ht="15" hidden="1" customHeight="1"/>
    <row r="62" ht="15" hidden="1" customHeight="1"/>
    <row r="63" ht="15" hidden="1" customHeight="1"/>
    <row r="64" ht="15" hidden="1" customHeight="1"/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  <row r="75" ht="15" hidden="1" customHeight="1"/>
    <row r="76" ht="15" hidden="1" customHeight="1"/>
    <row r="77" ht="15" hidden="1" customHeight="1"/>
    <row r="78" ht="15" hidden="1" customHeight="1"/>
    <row r="79" ht="15" hidden="1" customHeight="1"/>
    <row r="80" ht="15" hidden="1" customHeight="1"/>
    <row r="81" ht="15" hidden="1" customHeight="1"/>
    <row r="82" ht="15" hidden="1" customHeight="1"/>
    <row r="83" ht="15" hidden="1" customHeight="1"/>
    <row r="84" ht="15" hidden="1" customHeight="1"/>
    <row r="85" ht="15" hidden="1" customHeight="1"/>
    <row r="86" ht="15" hidden="1" customHeight="1"/>
    <row r="87" ht="15" hidden="1" customHeight="1"/>
    <row r="88" ht="15" hidden="1" customHeight="1"/>
    <row r="89" ht="15" hidden="1" customHeight="1"/>
    <row r="90" ht="15" hidden="1" customHeight="1"/>
    <row r="91" ht="15" hidden="1" customHeight="1"/>
    <row r="92" ht="15" hidden="1" customHeight="1"/>
    <row r="93" ht="15" hidden="1" customHeight="1"/>
    <row r="94" ht="15" hidden="1" customHeight="1"/>
    <row r="95" ht="15" hidden="1" customHeight="1"/>
    <row r="96" ht="15" hidden="1" customHeight="1"/>
    <row r="97" ht="15" hidden="1" customHeight="1"/>
    <row r="98" ht="15" hidden="1" customHeight="1"/>
    <row r="99" ht="15" hidden="1" customHeight="1"/>
    <row r="100" ht="15" hidden="1" customHeight="1"/>
    <row r="101" ht="15" hidden="1" customHeight="1"/>
    <row r="102" ht="15" hidden="1" customHeight="1"/>
    <row r="103" ht="15" hidden="1" customHeight="1"/>
    <row r="104" ht="15" hidden="1" customHeight="1"/>
    <row r="105" ht="15" hidden="1" customHeight="1"/>
    <row r="106" ht="15" hidden="1" customHeight="1"/>
    <row r="107" ht="15" hidden="1" customHeight="1"/>
    <row r="108" ht="15" hidden="1" customHeight="1"/>
    <row r="109" ht="15" hidden="1" customHeight="1"/>
    <row r="110" ht="15" hidden="1" customHeight="1"/>
    <row r="111" ht="15" hidden="1" customHeight="1"/>
    <row r="112" ht="15" hidden="1" customHeight="1"/>
    <row r="113" ht="15" hidden="1" customHeight="1"/>
    <row r="114" ht="15" hidden="1" customHeight="1"/>
    <row r="115" ht="15" hidden="1" customHeight="1"/>
    <row r="116" ht="15" hidden="1" customHeight="1"/>
    <row r="117" ht="15" hidden="1" customHeight="1"/>
    <row r="118" ht="15" hidden="1" customHeight="1"/>
    <row r="119" ht="15" hidden="1" customHeight="1"/>
    <row r="120" ht="15" hidden="1" customHeight="1"/>
    <row r="121" ht="15" hidden="1" customHeight="1"/>
    <row r="122" ht="15" hidden="1" customHeight="1"/>
    <row r="123" ht="15" hidden="1" customHeight="1"/>
    <row r="124" ht="15" hidden="1" customHeight="1"/>
    <row r="125" ht="15" hidden="1" customHeight="1"/>
    <row r="126" ht="15" hidden="1" customHeight="1"/>
    <row r="127" ht="15" hidden="1" customHeight="1"/>
    <row r="128" ht="15" hidden="1" customHeight="1"/>
    <row r="129" ht="15" hidden="1" customHeight="1"/>
    <row r="130" ht="15" hidden="1" customHeight="1"/>
    <row r="131" ht="15" hidden="1" customHeight="1"/>
    <row r="132" ht="15" hidden="1" customHeight="1"/>
    <row r="133" ht="15" hidden="1" customHeight="1"/>
    <row r="134" ht="15" hidden="1" customHeight="1"/>
    <row r="135" ht="15" hidden="1" customHeight="1"/>
    <row r="136" ht="15" hidden="1" customHeight="1"/>
    <row r="137" ht="15" hidden="1" customHeight="1"/>
    <row r="138" ht="15" hidden="1" customHeight="1"/>
    <row r="139" ht="15" hidden="1" customHeight="1"/>
    <row r="140" ht="15" hidden="1" customHeight="1"/>
    <row r="141" ht="15" hidden="1" customHeight="1"/>
    <row r="142" ht="15" hidden="1" customHeight="1"/>
    <row r="143" ht="15" hidden="1" customHeight="1"/>
    <row r="144" ht="15" hidden="1" customHeight="1"/>
    <row r="145" ht="15" hidden="1" customHeight="1"/>
    <row r="146" ht="15" hidden="1" customHeight="1"/>
    <row r="147" ht="15" hidden="1" customHeight="1"/>
    <row r="148" ht="15" hidden="1" customHeight="1"/>
    <row r="149" ht="15" hidden="1" customHeight="1"/>
    <row r="150" ht="15" hidden="1" customHeight="1"/>
    <row r="151" ht="15" hidden="1" customHeight="1"/>
    <row r="152" ht="15" hidden="1" customHeight="1"/>
    <row r="153" ht="15" hidden="1" customHeight="1"/>
    <row r="154" ht="15" hidden="1" customHeight="1"/>
    <row r="155" ht="15" hidden="1" customHeight="1"/>
    <row r="156" ht="15" hidden="1" customHeight="1"/>
    <row r="157" ht="15" hidden="1" customHeight="1"/>
    <row r="158" ht="15" hidden="1" customHeight="1"/>
    <row r="159" ht="15" hidden="1" customHeight="1"/>
    <row r="160" ht="15" hidden="1" customHeight="1"/>
    <row r="161" ht="15" hidden="1" customHeight="1"/>
    <row r="162" ht="15" hidden="1" customHeight="1"/>
    <row r="163" ht="15" hidden="1" customHeight="1"/>
    <row r="164" ht="15" hidden="1" customHeight="1"/>
    <row r="165" ht="15" hidden="1" customHeight="1"/>
    <row r="166" ht="15" hidden="1" customHeight="1"/>
    <row r="167" ht="15" hidden="1" customHeight="1"/>
    <row r="168" ht="15" hidden="1" customHeight="1"/>
    <row r="169" ht="15" hidden="1" customHeight="1"/>
    <row r="170" ht="15" hidden="1" customHeight="1"/>
    <row r="171" ht="15" hidden="1" customHeight="1"/>
    <row r="172" ht="15" hidden="1" customHeight="1"/>
    <row r="173" ht="15" hidden="1" customHeight="1"/>
    <row r="174" ht="15" hidden="1" customHeight="1"/>
    <row r="175" ht="15" hidden="1" customHeight="1"/>
    <row r="176" ht="15" hidden="1" customHeight="1"/>
    <row r="177" ht="15" hidden="1" customHeight="1"/>
    <row r="178" ht="15" hidden="1" customHeight="1"/>
    <row r="179" ht="15" hidden="1" customHeight="1"/>
    <row r="180" ht="15" hidden="1" customHeight="1"/>
    <row r="181" ht="15" hidden="1" customHeight="1"/>
    <row r="182" ht="15" hidden="1" customHeight="1"/>
    <row r="183" ht="15" hidden="1" customHeight="1"/>
    <row r="184" ht="15" hidden="1" customHeight="1"/>
    <row r="185" ht="15" hidden="1" customHeight="1"/>
    <row r="186" ht="15" hidden="1" customHeight="1"/>
    <row r="187" ht="15" hidden="1" customHeight="1"/>
    <row r="188" ht="15" hidden="1" customHeight="1"/>
    <row r="189" ht="15" hidden="1" customHeight="1"/>
    <row r="190" ht="15" hidden="1" customHeight="1"/>
    <row r="191" ht="15" hidden="1" customHeight="1"/>
    <row r="192" ht="15" hidden="1" customHeight="1"/>
    <row r="193" ht="15" hidden="1" customHeight="1"/>
    <row r="194" ht="15" hidden="1" customHeight="1"/>
    <row r="195" ht="15" hidden="1" customHeight="1"/>
    <row r="196" hidden="1"/>
    <row r="197" ht="15" hidden="1" customHeight="1"/>
    <row r="198" ht="15" hidden="1" customHeight="1"/>
    <row r="199" ht="15" hidden="1" customHeight="1"/>
    <row r="200" ht="15" hidden="1" customHeight="1"/>
    <row r="201" ht="15" hidden="1" customHeight="1"/>
    <row r="202" ht="15" hidden="1" customHeight="1"/>
    <row r="203" ht="15" hidden="1" customHeight="1"/>
    <row r="204" ht="15" hidden="1" customHeight="1"/>
    <row r="205" ht="15" hidden="1" customHeight="1"/>
    <row r="206" ht="15" hidden="1" customHeight="1"/>
    <row r="207" ht="15" hidden="1" customHeight="1"/>
    <row r="208" ht="15" hidden="1" customHeight="1"/>
    <row r="209" ht="15" hidden="1" customHeight="1"/>
    <row r="210" ht="15" hidden="1" customHeight="1"/>
    <row r="211" ht="15" hidden="1" customHeight="1"/>
    <row r="212" ht="15" hidden="1" customHeight="1"/>
    <row r="213" ht="15" hidden="1" customHeight="1"/>
    <row r="214" ht="15" hidden="1" customHeight="1"/>
    <row r="215" ht="15" hidden="1" customHeight="1"/>
    <row r="216" ht="15" hidden="1" customHeight="1"/>
    <row r="217" ht="15" hidden="1" customHeight="1"/>
    <row r="218" ht="15" hidden="1" customHeight="1"/>
    <row r="219" ht="15" hidden="1" customHeight="1"/>
    <row r="220" ht="15" hidden="1" customHeight="1"/>
    <row r="221" ht="15" hidden="1" customHeight="1"/>
    <row r="222" ht="15" hidden="1" customHeight="1"/>
    <row r="223" ht="15" hidden="1" customHeight="1"/>
    <row r="224" ht="15" hidden="1" customHeight="1"/>
    <row r="225" ht="15" hidden="1" customHeight="1"/>
    <row r="226" ht="15" hidden="1" customHeight="1"/>
    <row r="227" ht="15" hidden="1" customHeight="1"/>
    <row r="228" ht="15" hidden="1" customHeight="1"/>
    <row r="229" ht="15" hidden="1" customHeight="1"/>
    <row r="230" ht="15" hidden="1" customHeight="1"/>
    <row r="231" ht="15" hidden="1" customHeight="1"/>
    <row r="232" ht="15" hidden="1" customHeight="1"/>
    <row r="233" ht="15" hidden="1" customHeight="1"/>
    <row r="234" ht="15" hidden="1" customHeight="1"/>
    <row r="235" ht="15" hidden="1" customHeight="1"/>
    <row r="236" ht="15" hidden="1" customHeight="1"/>
    <row r="237" ht="15" hidden="1" customHeight="1"/>
    <row r="238" ht="15" hidden="1" customHeight="1"/>
    <row r="239" ht="15" hidden="1" customHeight="1"/>
    <row r="240" ht="15" hidden="1" customHeight="1"/>
    <row r="241" ht="15" hidden="1" customHeight="1"/>
    <row r="242" ht="15" hidden="1" customHeight="1"/>
    <row r="243" ht="15" hidden="1" customHeight="1"/>
    <row r="244" ht="15" hidden="1" customHeight="1"/>
    <row r="245" ht="15" hidden="1" customHeight="1"/>
    <row r="246" ht="15" hidden="1" customHeight="1"/>
    <row r="247" ht="15" hidden="1" customHeight="1"/>
    <row r="248" ht="15" hidden="1" customHeight="1"/>
    <row r="249" ht="15" hidden="1" customHeight="1"/>
    <row r="250" ht="15" hidden="1" customHeight="1"/>
    <row r="251" ht="15" hidden="1" customHeight="1"/>
    <row r="252" ht="15" hidden="1" customHeight="1"/>
    <row r="253" ht="15" hidden="1" customHeight="1"/>
    <row r="254" ht="15" hidden="1" customHeight="1"/>
    <row r="255" ht="15" hidden="1" customHeight="1"/>
    <row r="256" ht="15" hidden="1" customHeight="1"/>
    <row r="257" ht="15" hidden="1" customHeight="1"/>
    <row r="258" ht="15" hidden="1" customHeight="1"/>
    <row r="259" ht="15" hidden="1" customHeight="1"/>
    <row r="260" ht="15" hidden="1" customHeight="1"/>
    <row r="261" ht="15" hidden="1" customHeight="1"/>
    <row r="262" ht="15" hidden="1" customHeight="1"/>
    <row r="263" ht="15" hidden="1" customHeight="1"/>
    <row r="264" ht="15" hidden="1" customHeight="1"/>
    <row r="265" ht="15" hidden="1" customHeight="1"/>
    <row r="266" ht="15" hidden="1" customHeight="1"/>
    <row r="267" ht="15" hidden="1" customHeight="1"/>
    <row r="268" ht="15" hidden="1" customHeight="1"/>
    <row r="269" ht="15" hidden="1" customHeight="1"/>
    <row r="270" ht="15" hidden="1" customHeight="1"/>
    <row r="271" ht="15" hidden="1" customHeight="1"/>
    <row r="272" ht="15" hidden="1" customHeight="1"/>
    <row r="273" ht="15" hidden="1" customHeight="1"/>
    <row r="274" ht="15" hidden="1" customHeight="1"/>
    <row r="275" ht="15" hidden="1" customHeight="1"/>
    <row r="276" ht="15" hidden="1" customHeight="1"/>
    <row r="277" ht="15" hidden="1" customHeight="1"/>
    <row r="278" ht="15" hidden="1" customHeight="1"/>
    <row r="279" ht="15" hidden="1" customHeight="1"/>
    <row r="280" ht="15" hidden="1" customHeight="1"/>
    <row r="281" ht="15" hidden="1" customHeight="1"/>
    <row r="282" ht="15" hidden="1" customHeight="1"/>
    <row r="283" ht="15" hidden="1" customHeight="1"/>
    <row r="284" ht="15" hidden="1" customHeight="1"/>
    <row r="285" ht="15" hidden="1" customHeight="1"/>
    <row r="286" ht="15" hidden="1" customHeight="1"/>
    <row r="287" ht="15" hidden="1" customHeight="1"/>
    <row r="288" ht="15" hidden="1" customHeight="1"/>
    <row r="289" ht="15" hidden="1" customHeight="1"/>
    <row r="290" ht="15" hidden="1" customHeight="1"/>
    <row r="291" ht="15" hidden="1" customHeight="1"/>
    <row r="292" ht="15" hidden="1" customHeight="1"/>
    <row r="293" ht="15" hidden="1" customHeight="1"/>
    <row r="294" ht="15" hidden="1" customHeight="1"/>
    <row r="295" ht="15" hidden="1" customHeight="1"/>
    <row r="296" ht="15" hidden="1" customHeight="1"/>
    <row r="297" ht="15" hidden="1" customHeight="1"/>
    <row r="298" ht="15" hidden="1" customHeight="1"/>
    <row r="299" ht="15" hidden="1" customHeight="1"/>
    <row r="300" ht="15" hidden="1" customHeight="1"/>
    <row r="301" ht="15" hidden="1" customHeight="1"/>
    <row r="302" ht="15" hidden="1" customHeight="1"/>
    <row r="303" ht="15" hidden="1" customHeight="1"/>
    <row r="304" ht="15" hidden="1" customHeight="1"/>
    <row r="305" ht="15" hidden="1" customHeight="1"/>
    <row r="306" ht="15" hidden="1" customHeight="1"/>
    <row r="307" ht="15" hidden="1" customHeight="1"/>
    <row r="308" ht="15" hidden="1" customHeight="1"/>
    <row r="309" ht="15" hidden="1" customHeight="1"/>
    <row r="310" ht="15" hidden="1" customHeight="1"/>
    <row r="311" ht="15" hidden="1" customHeight="1"/>
    <row r="312" ht="15" hidden="1" customHeight="1"/>
    <row r="313" ht="15" hidden="1" customHeight="1"/>
    <row r="314" ht="15" hidden="1" customHeight="1"/>
    <row r="315" ht="15" hidden="1" customHeight="1"/>
    <row r="316" ht="15" hidden="1" customHeight="1"/>
    <row r="317" ht="15" hidden="1" customHeight="1"/>
    <row r="318" ht="15" hidden="1" customHeight="1"/>
    <row r="319" ht="15" hidden="1" customHeight="1"/>
    <row r="320" ht="15" hidden="1" customHeight="1"/>
    <row r="321" ht="15" hidden="1" customHeight="1"/>
    <row r="322" ht="15" hidden="1" customHeight="1"/>
    <row r="323" ht="15" hidden="1" customHeight="1"/>
    <row r="324" ht="15" hidden="1" customHeight="1"/>
    <row r="325" ht="15" hidden="1" customHeight="1"/>
    <row r="326" ht="15" hidden="1" customHeight="1"/>
    <row r="327" ht="15" hidden="1" customHeight="1"/>
    <row r="328" ht="15" hidden="1" customHeight="1"/>
    <row r="329" ht="15" hidden="1" customHeight="1"/>
    <row r="330" ht="15" hidden="1" customHeight="1"/>
    <row r="331" ht="15" hidden="1" customHeight="1"/>
    <row r="332" ht="15" hidden="1" customHeight="1"/>
    <row r="333" ht="15" hidden="1" customHeight="1"/>
    <row r="334" ht="15" hidden="1" customHeight="1"/>
    <row r="335" ht="15" hidden="1" customHeight="1"/>
    <row r="336" ht="15" hidden="1" customHeight="1"/>
    <row r="337" ht="15" hidden="1" customHeight="1"/>
    <row r="338" ht="15" hidden="1" customHeight="1"/>
    <row r="339" ht="15" hidden="1" customHeight="1"/>
    <row r="340" hidden="1"/>
    <row r="341" ht="15" hidden="1" customHeight="1"/>
    <row r="342" ht="15" hidden="1" customHeight="1"/>
    <row r="343" ht="15" hidden="1" customHeight="1"/>
    <row r="344" ht="15" hidden="1" customHeight="1"/>
    <row r="345" ht="15" hidden="1" customHeight="1"/>
    <row r="346" ht="15" hidden="1" customHeight="1"/>
    <row r="347" ht="15" hidden="1" customHeight="1"/>
    <row r="348" ht="15" hidden="1" customHeight="1"/>
    <row r="349" ht="15" hidden="1" customHeight="1"/>
    <row r="350" ht="15" hidden="1" customHeight="1"/>
    <row r="351" ht="15" hidden="1" customHeight="1"/>
    <row r="352" ht="15" hidden="1" customHeight="1"/>
    <row r="353" ht="15" hidden="1" customHeight="1"/>
    <row r="354" ht="15" hidden="1" customHeight="1"/>
    <row r="355" ht="15" hidden="1" customHeight="1"/>
    <row r="356" ht="15" hidden="1" customHeight="1"/>
    <row r="357" ht="15" hidden="1" customHeight="1"/>
    <row r="358" ht="15" hidden="1" customHeight="1"/>
    <row r="359" ht="15" hidden="1" customHeight="1"/>
    <row r="360" ht="15" hidden="1" customHeight="1"/>
    <row r="361" ht="15" hidden="1" customHeight="1"/>
    <row r="362" ht="15" hidden="1" customHeight="1"/>
    <row r="363" ht="15" hidden="1" customHeight="1"/>
    <row r="364" ht="15" hidden="1" customHeight="1"/>
    <row r="365" ht="15" hidden="1" customHeight="1"/>
    <row r="366" ht="15" hidden="1" customHeight="1"/>
    <row r="367" ht="15" hidden="1" customHeight="1"/>
    <row r="368" ht="15" hidden="1" customHeight="1"/>
    <row r="369" ht="15" hidden="1" customHeight="1"/>
    <row r="370" ht="15" hidden="1" customHeight="1"/>
    <row r="371" ht="15" hidden="1" customHeight="1"/>
    <row r="372" ht="15" hidden="1" customHeight="1"/>
    <row r="373" ht="15" hidden="1" customHeight="1"/>
    <row r="374" ht="15" hidden="1" customHeight="1"/>
    <row r="375" ht="15" hidden="1" customHeight="1"/>
    <row r="376" ht="15" hidden="1" customHeight="1"/>
    <row r="377" ht="15" hidden="1" customHeight="1"/>
    <row r="378" ht="15" hidden="1" customHeight="1"/>
    <row r="379" ht="15" hidden="1" customHeight="1"/>
    <row r="380" ht="15" hidden="1" customHeight="1"/>
    <row r="381" ht="15" hidden="1" customHeight="1"/>
    <row r="382" ht="15" hidden="1" customHeight="1"/>
    <row r="383" ht="15" hidden="1" customHeight="1"/>
    <row r="384" ht="15" hidden="1" customHeight="1"/>
    <row r="385" ht="15" hidden="1" customHeight="1"/>
    <row r="386" ht="15" hidden="1" customHeight="1"/>
    <row r="387" ht="15" hidden="1" customHeight="1"/>
    <row r="388" ht="15" hidden="1" customHeight="1"/>
    <row r="389" ht="15" hidden="1" customHeight="1"/>
    <row r="390" ht="15" hidden="1" customHeight="1"/>
    <row r="391" ht="15" hidden="1" customHeight="1"/>
    <row r="392" ht="15" hidden="1" customHeight="1"/>
    <row r="393" ht="15" hidden="1" customHeight="1"/>
    <row r="394" ht="15" hidden="1" customHeight="1"/>
    <row r="395" ht="15" hidden="1" customHeight="1"/>
    <row r="396" ht="15" hidden="1" customHeight="1"/>
    <row r="397" ht="15" hidden="1" customHeight="1"/>
    <row r="398" ht="15" hidden="1" customHeight="1"/>
    <row r="399" ht="15" hidden="1" customHeight="1"/>
    <row r="400" ht="15" hidden="1" customHeight="1"/>
    <row r="401" ht="15" hidden="1" customHeight="1"/>
    <row r="402" ht="15" hidden="1" customHeight="1"/>
    <row r="403" ht="15" hidden="1" customHeight="1"/>
    <row r="404" ht="15" hidden="1" customHeight="1"/>
    <row r="405" ht="15" hidden="1" customHeight="1"/>
    <row r="406" ht="15" hidden="1" customHeight="1"/>
    <row r="407" ht="15" hidden="1" customHeight="1"/>
    <row r="408" ht="15" hidden="1" customHeight="1"/>
    <row r="409" ht="15" hidden="1" customHeight="1"/>
    <row r="410" ht="15" hidden="1" customHeight="1"/>
    <row r="411" ht="15" hidden="1" customHeight="1"/>
    <row r="412" ht="15" hidden="1" customHeight="1"/>
    <row r="413" ht="15" hidden="1" customHeight="1"/>
    <row r="414" ht="15" hidden="1" customHeight="1"/>
    <row r="415" ht="15" hidden="1" customHeight="1"/>
    <row r="416" ht="15" hidden="1" customHeight="1"/>
    <row r="417" ht="15" hidden="1" customHeight="1"/>
    <row r="418" ht="15" hidden="1" customHeight="1"/>
    <row r="419" ht="15" hidden="1" customHeight="1"/>
    <row r="420" ht="15" hidden="1" customHeight="1"/>
    <row r="421" ht="15" hidden="1" customHeight="1"/>
    <row r="422" ht="15" hidden="1" customHeight="1"/>
    <row r="423" ht="15" hidden="1" customHeight="1"/>
    <row r="424" ht="15" hidden="1" customHeight="1"/>
    <row r="425" hidden="1"/>
    <row r="426" hidden="1"/>
    <row r="427" ht="15" hidden="1" customHeight="1"/>
    <row r="428" ht="15" hidden="1" customHeight="1"/>
    <row r="429" ht="15" hidden="1" customHeight="1"/>
    <row r="430" ht="15" hidden="1" customHeight="1"/>
    <row r="431" ht="15" hidden="1" customHeight="1"/>
    <row r="432" ht="15" hidden="1" customHeight="1"/>
    <row r="433" ht="15" hidden="1" customHeight="1"/>
    <row r="434" ht="15" hidden="1" customHeight="1"/>
    <row r="435" ht="15" hidden="1" customHeight="1"/>
    <row r="436" ht="15" hidden="1" customHeight="1"/>
    <row r="437" ht="15" hidden="1" customHeight="1"/>
    <row r="438" ht="15" hidden="1" customHeight="1"/>
    <row r="439" ht="15" hidden="1" customHeight="1"/>
    <row r="440" ht="15" hidden="1" customHeight="1"/>
    <row r="441" ht="15" hidden="1" customHeight="1"/>
    <row r="442" ht="15" hidden="1" customHeight="1"/>
    <row r="443" ht="15" hidden="1" customHeight="1"/>
    <row r="444" ht="15" hidden="1" customHeight="1"/>
    <row r="445" ht="15" hidden="1" customHeight="1"/>
    <row r="446" hidden="1"/>
  </sheetData>
  <mergeCells count="4">
    <mergeCell ref="B2:D2"/>
    <mergeCell ref="B3:D3"/>
    <mergeCell ref="B7:B8"/>
    <mergeCell ref="B5:D5"/>
  </mergeCells>
  <pageMargins left="0.7" right="0.7" top="0.75" bottom="0.75" header="0.3" footer="0.3"/>
  <pageSetup paperSize="9" orientation="portrait" r:id="rId1"/>
  <rowBreaks count="1" manualBreakCount="1">
    <brk id="90" max="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A8A04-F41D-490B-BA7C-865E5FC77D20}">
  <dimension ref="A1:O164"/>
  <sheetViews>
    <sheetView zoomScaleNormal="100" zoomScaleSheetLayoutView="85" workbookViewId="0"/>
  </sheetViews>
  <sheetFormatPr baseColWidth="10" defaultColWidth="0" defaultRowHeight="11.25" zeroHeight="1"/>
  <cols>
    <col min="1" max="1" width="6.33203125" style="1" customWidth="1"/>
    <col min="2" max="2" width="39" style="25" customWidth="1"/>
    <col min="3" max="3" width="36.83203125" style="26" customWidth="1"/>
    <col min="4" max="4" width="26.5" style="26" customWidth="1"/>
    <col min="5" max="5" width="33.1640625" style="1" bestFit="1" customWidth="1"/>
    <col min="6" max="6" width="16.33203125" style="1" customWidth="1"/>
    <col min="7" max="7" width="16" style="1" customWidth="1"/>
    <col min="8" max="8" width="13.5" style="1" bestFit="1" customWidth="1"/>
    <col min="9" max="9" width="19.33203125" style="1" customWidth="1"/>
    <col min="10" max="10" width="17.5" style="1" customWidth="1"/>
    <col min="11" max="11" width="15.1640625" style="1" customWidth="1"/>
    <col min="12" max="12" width="11" style="1" bestFit="1" customWidth="1"/>
    <col min="13" max="13" width="13.1640625" style="1" customWidth="1"/>
    <col min="14" max="14" width="12.33203125" style="1" customWidth="1"/>
    <col min="15" max="15" width="9.33203125" style="1" customWidth="1"/>
    <col min="16" max="16384" width="9.33203125" style="1" hidden="1"/>
  </cols>
  <sheetData>
    <row r="1" spans="1:14">
      <c r="B1" s="74"/>
      <c r="C1" s="110"/>
      <c r="D1" s="110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8" customHeight="1">
      <c r="B2" s="152" t="s">
        <v>3440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</row>
    <row r="3" spans="1:14"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</row>
    <row r="4" spans="1:14" ht="18" customHeight="1">
      <c r="B4" s="152" t="s">
        <v>3439</v>
      </c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</row>
    <row r="5" spans="1:14"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</row>
    <row r="6" spans="1:14">
      <c r="B6" s="111"/>
      <c r="C6" s="111"/>
      <c r="D6" s="111"/>
      <c r="E6" s="111"/>
      <c r="F6" s="111"/>
      <c r="G6" s="35"/>
      <c r="H6" s="35"/>
      <c r="I6" s="35"/>
      <c r="J6" s="35"/>
      <c r="K6" s="35"/>
      <c r="L6" s="35"/>
      <c r="M6" s="35"/>
      <c r="N6" s="35"/>
    </row>
    <row r="7" spans="1:14" ht="24" hidden="1" customHeight="1">
      <c r="B7" s="157" t="s">
        <v>3325</v>
      </c>
      <c r="C7" s="158"/>
      <c r="D7" s="159"/>
      <c r="E7" s="160"/>
      <c r="F7" s="160"/>
      <c r="G7" s="160"/>
      <c r="H7" s="160"/>
      <c r="I7" s="160"/>
      <c r="J7" s="160"/>
      <c r="K7" s="161"/>
      <c r="L7" s="112"/>
      <c r="M7" s="112"/>
      <c r="N7" s="112"/>
    </row>
    <row r="8" spans="1:14" ht="11.25" customHeight="1">
      <c r="A8" s="122"/>
      <c r="B8" s="162" t="s">
        <v>3389</v>
      </c>
      <c r="C8" s="123" t="s">
        <v>3405</v>
      </c>
      <c r="D8" s="163" t="s">
        <v>3429</v>
      </c>
      <c r="E8" s="165" t="s">
        <v>3432</v>
      </c>
      <c r="F8" s="163" t="s">
        <v>3434</v>
      </c>
      <c r="G8" s="167" t="s">
        <v>3438</v>
      </c>
      <c r="H8" s="168"/>
      <c r="I8" s="168"/>
      <c r="J8" s="168"/>
      <c r="K8" s="168"/>
      <c r="L8" s="168"/>
      <c r="M8" s="168"/>
      <c r="N8" s="169"/>
    </row>
    <row r="9" spans="1:14" ht="12" customHeight="1">
      <c r="A9" s="122"/>
      <c r="B9" s="162"/>
      <c r="C9" s="124" t="s">
        <v>3326</v>
      </c>
      <c r="D9" s="164" t="s">
        <v>3326</v>
      </c>
      <c r="E9" s="166"/>
      <c r="F9" s="164"/>
      <c r="G9" s="170" t="s">
        <v>3424</v>
      </c>
      <c r="H9" s="171"/>
      <c r="I9" s="178" t="s">
        <v>3436</v>
      </c>
      <c r="J9" s="178" t="s">
        <v>3437</v>
      </c>
      <c r="K9" s="170" t="s">
        <v>3327</v>
      </c>
      <c r="L9" s="171"/>
      <c r="M9" s="170" t="s">
        <v>3328</v>
      </c>
      <c r="N9" s="172"/>
    </row>
    <row r="10" spans="1:14" ht="12.75" customHeight="1">
      <c r="A10" s="122"/>
      <c r="B10" s="162"/>
      <c r="C10" s="124" t="s">
        <v>3433</v>
      </c>
      <c r="D10" s="164" t="s">
        <v>3329</v>
      </c>
      <c r="E10" s="166"/>
      <c r="F10" s="164"/>
      <c r="G10" s="117" t="s">
        <v>3422</v>
      </c>
      <c r="H10" s="117" t="s">
        <v>3435</v>
      </c>
      <c r="I10" s="179"/>
      <c r="J10" s="179"/>
      <c r="K10" s="117" t="s">
        <v>3422</v>
      </c>
      <c r="L10" s="117" t="s">
        <v>3435</v>
      </c>
      <c r="M10" s="117" t="s">
        <v>3422</v>
      </c>
      <c r="N10" s="118" t="s">
        <v>3435</v>
      </c>
    </row>
    <row r="11" spans="1:14" ht="15" customHeight="1">
      <c r="B11" s="173" t="s">
        <v>376</v>
      </c>
      <c r="C11" s="174" t="s">
        <v>375</v>
      </c>
      <c r="D11" s="119" t="s">
        <v>1095</v>
      </c>
      <c r="E11" s="71" t="s">
        <v>3330</v>
      </c>
      <c r="F11" s="115">
        <v>500</v>
      </c>
      <c r="G11" s="115">
        <v>0</v>
      </c>
      <c r="H11" s="115">
        <v>0</v>
      </c>
      <c r="I11" s="116">
        <v>200</v>
      </c>
      <c r="J11" s="115">
        <v>0</v>
      </c>
      <c r="K11" s="115">
        <v>0</v>
      </c>
      <c r="L11" s="115">
        <v>0</v>
      </c>
      <c r="M11" s="115"/>
      <c r="N11" s="115"/>
    </row>
    <row r="12" spans="1:14" ht="15" customHeight="1">
      <c r="B12" s="173"/>
      <c r="C12" s="174"/>
      <c r="D12" s="175" t="s">
        <v>379</v>
      </c>
      <c r="E12" s="71" t="s">
        <v>3330</v>
      </c>
      <c r="F12" s="115">
        <v>500</v>
      </c>
      <c r="G12" s="115">
        <v>0</v>
      </c>
      <c r="H12" s="115">
        <v>0</v>
      </c>
      <c r="I12" s="116">
        <v>200</v>
      </c>
      <c r="J12" s="115">
        <v>0</v>
      </c>
      <c r="K12" s="115">
        <v>0</v>
      </c>
      <c r="L12" s="115">
        <v>0</v>
      </c>
      <c r="M12" s="115"/>
      <c r="N12" s="115"/>
    </row>
    <row r="13" spans="1:14" ht="15" customHeight="1">
      <c r="B13" s="173"/>
      <c r="C13" s="174"/>
      <c r="D13" s="175"/>
      <c r="E13" s="71" t="s">
        <v>3330</v>
      </c>
      <c r="F13" s="115">
        <v>500</v>
      </c>
      <c r="G13" s="115">
        <v>0</v>
      </c>
      <c r="H13" s="115">
        <v>0</v>
      </c>
      <c r="I13" s="116">
        <v>130</v>
      </c>
      <c r="J13" s="115">
        <v>0</v>
      </c>
      <c r="K13" s="115">
        <v>0</v>
      </c>
      <c r="L13" s="115">
        <v>0</v>
      </c>
      <c r="M13" s="115"/>
      <c r="N13" s="115"/>
    </row>
    <row r="14" spans="1:14" ht="15" customHeight="1">
      <c r="B14" s="173"/>
      <c r="C14" s="174"/>
      <c r="D14" s="175"/>
      <c r="E14" s="71" t="s">
        <v>3330</v>
      </c>
      <c r="F14" s="115">
        <v>500</v>
      </c>
      <c r="G14" s="115">
        <v>0</v>
      </c>
      <c r="H14" s="115">
        <v>0</v>
      </c>
      <c r="I14" s="116">
        <v>100</v>
      </c>
      <c r="J14" s="115">
        <v>0</v>
      </c>
      <c r="K14" s="115">
        <v>0</v>
      </c>
      <c r="L14" s="115">
        <v>0</v>
      </c>
      <c r="M14" s="115"/>
      <c r="N14" s="115"/>
    </row>
    <row r="15" spans="1:14" ht="15" customHeight="1">
      <c r="B15" s="173"/>
      <c r="C15" s="174"/>
      <c r="D15" s="175"/>
      <c r="E15" s="71" t="s">
        <v>3331</v>
      </c>
      <c r="F15" s="115">
        <v>500</v>
      </c>
      <c r="G15" s="115">
        <v>0</v>
      </c>
      <c r="H15" s="115">
        <v>0</v>
      </c>
      <c r="I15" s="116">
        <v>0</v>
      </c>
      <c r="J15" s="115">
        <v>321</v>
      </c>
      <c r="K15" s="115">
        <v>0</v>
      </c>
      <c r="L15" s="115">
        <v>0</v>
      </c>
      <c r="M15" s="115"/>
      <c r="N15" s="115"/>
    </row>
    <row r="16" spans="1:14" ht="15" customHeight="1">
      <c r="B16" s="173"/>
      <c r="C16" s="174"/>
      <c r="D16" s="175" t="s">
        <v>384</v>
      </c>
      <c r="E16" s="71" t="s">
        <v>3330</v>
      </c>
      <c r="F16" s="115">
        <v>500</v>
      </c>
      <c r="G16" s="115">
        <v>0</v>
      </c>
      <c r="H16" s="115">
        <v>0</v>
      </c>
      <c r="I16" s="116">
        <v>130</v>
      </c>
      <c r="J16" s="115">
        <v>0</v>
      </c>
      <c r="K16" s="115">
        <v>0</v>
      </c>
      <c r="L16" s="115">
        <v>0</v>
      </c>
      <c r="M16" s="115"/>
      <c r="N16" s="115"/>
    </row>
    <row r="17" spans="2:14" ht="15" customHeight="1">
      <c r="B17" s="173"/>
      <c r="C17" s="174"/>
      <c r="D17" s="175"/>
      <c r="E17" s="71" t="s">
        <v>3330</v>
      </c>
      <c r="F17" s="115">
        <v>500</v>
      </c>
      <c r="G17" s="115">
        <v>0</v>
      </c>
      <c r="H17" s="115">
        <v>0</v>
      </c>
      <c r="I17" s="116">
        <v>130</v>
      </c>
      <c r="J17" s="115">
        <v>0</v>
      </c>
      <c r="K17" s="115">
        <v>0</v>
      </c>
      <c r="L17" s="115">
        <v>0</v>
      </c>
      <c r="M17" s="115"/>
      <c r="N17" s="115"/>
    </row>
    <row r="18" spans="2:14" ht="15" customHeight="1">
      <c r="B18" s="173"/>
      <c r="C18" s="174"/>
      <c r="D18" s="175"/>
      <c r="E18" s="71" t="s">
        <v>3330</v>
      </c>
      <c r="F18" s="115">
        <v>500</v>
      </c>
      <c r="G18" s="115">
        <v>0</v>
      </c>
      <c r="H18" s="115">
        <v>0</v>
      </c>
      <c r="I18" s="116">
        <v>100</v>
      </c>
      <c r="J18" s="115">
        <v>0</v>
      </c>
      <c r="K18" s="115">
        <v>0</v>
      </c>
      <c r="L18" s="115">
        <v>0</v>
      </c>
      <c r="M18" s="115"/>
      <c r="N18" s="115"/>
    </row>
    <row r="19" spans="2:14" ht="15" customHeight="1">
      <c r="B19" s="173"/>
      <c r="C19" s="174"/>
      <c r="D19" s="175"/>
      <c r="E19" s="71" t="s">
        <v>3331</v>
      </c>
      <c r="F19" s="115">
        <v>500</v>
      </c>
      <c r="G19" s="115">
        <v>0</v>
      </c>
      <c r="H19" s="115">
        <v>0</v>
      </c>
      <c r="I19" s="116">
        <v>0</v>
      </c>
      <c r="J19" s="115">
        <v>238.1</v>
      </c>
      <c r="K19" s="115">
        <v>0</v>
      </c>
      <c r="L19" s="115">
        <v>0</v>
      </c>
      <c r="M19" s="115"/>
      <c r="N19" s="115"/>
    </row>
    <row r="20" spans="2:14" ht="15" customHeight="1">
      <c r="B20" s="173"/>
      <c r="C20" s="174"/>
      <c r="D20" s="175"/>
      <c r="E20" s="71" t="s">
        <v>3331</v>
      </c>
      <c r="F20" s="115">
        <v>500</v>
      </c>
      <c r="G20" s="115">
        <v>0</v>
      </c>
      <c r="H20" s="115">
        <v>0</v>
      </c>
      <c r="I20" s="116">
        <v>0</v>
      </c>
      <c r="J20" s="115">
        <v>179.5</v>
      </c>
      <c r="K20" s="115">
        <v>0</v>
      </c>
      <c r="L20" s="115">
        <v>0</v>
      </c>
      <c r="M20" s="115"/>
      <c r="N20" s="115"/>
    </row>
    <row r="21" spans="2:14" ht="15" customHeight="1">
      <c r="B21" s="173"/>
      <c r="C21" s="174"/>
      <c r="D21" s="120" t="s">
        <v>389</v>
      </c>
      <c r="E21" s="71" t="s">
        <v>3330</v>
      </c>
      <c r="F21" s="115">
        <v>500</v>
      </c>
      <c r="G21" s="115">
        <v>0</v>
      </c>
      <c r="H21" s="115">
        <v>0</v>
      </c>
      <c r="I21" s="116">
        <v>100</v>
      </c>
      <c r="J21" s="115">
        <v>0</v>
      </c>
      <c r="K21" s="115">
        <v>0</v>
      </c>
      <c r="L21" s="115">
        <v>0</v>
      </c>
      <c r="M21" s="115"/>
      <c r="N21" s="115"/>
    </row>
    <row r="22" spans="2:14" ht="15" customHeight="1">
      <c r="B22" s="127" t="s">
        <v>1381</v>
      </c>
      <c r="C22" s="125" t="s">
        <v>375</v>
      </c>
      <c r="D22" s="120" t="s">
        <v>1122</v>
      </c>
      <c r="E22" s="71" t="s">
        <v>3332</v>
      </c>
      <c r="F22" s="115">
        <v>16</v>
      </c>
      <c r="G22" s="115">
        <v>0</v>
      </c>
      <c r="H22" s="115">
        <v>0</v>
      </c>
      <c r="I22" s="115">
        <v>0</v>
      </c>
      <c r="J22" s="115">
        <v>0</v>
      </c>
      <c r="K22" s="115">
        <v>90</v>
      </c>
      <c r="L22" s="115">
        <v>45</v>
      </c>
      <c r="M22" s="115"/>
      <c r="N22" s="115"/>
    </row>
    <row r="23" spans="2:14" ht="15" customHeight="1">
      <c r="B23" s="173" t="s">
        <v>3333</v>
      </c>
      <c r="C23" s="174" t="s">
        <v>375</v>
      </c>
      <c r="D23" s="120" t="s">
        <v>426</v>
      </c>
      <c r="E23" s="71" t="s">
        <v>3332</v>
      </c>
      <c r="F23" s="115">
        <v>220</v>
      </c>
      <c r="G23" s="115">
        <v>0</v>
      </c>
      <c r="H23" s="115">
        <v>0</v>
      </c>
      <c r="I23" s="115">
        <v>0</v>
      </c>
      <c r="J23" s="115">
        <v>0</v>
      </c>
      <c r="K23" s="115">
        <v>120</v>
      </c>
      <c r="L23" s="115">
        <v>60</v>
      </c>
      <c r="M23" s="115"/>
      <c r="N23" s="115"/>
    </row>
    <row r="24" spans="2:14" ht="15" customHeight="1">
      <c r="B24" s="173"/>
      <c r="C24" s="174"/>
      <c r="D24" s="120" t="s">
        <v>420</v>
      </c>
      <c r="E24" s="71" t="s">
        <v>3330</v>
      </c>
      <c r="F24" s="115">
        <v>220</v>
      </c>
      <c r="G24" s="115">
        <v>0</v>
      </c>
      <c r="H24" s="115">
        <v>0</v>
      </c>
      <c r="I24" s="116" t="s">
        <v>3334</v>
      </c>
      <c r="J24" s="115">
        <v>0</v>
      </c>
      <c r="K24" s="115">
        <v>0</v>
      </c>
      <c r="L24" s="115">
        <v>0</v>
      </c>
      <c r="M24" s="115"/>
      <c r="N24" s="115"/>
    </row>
    <row r="25" spans="2:14" ht="15" customHeight="1">
      <c r="B25" s="173" t="s">
        <v>3335</v>
      </c>
      <c r="C25" s="176" t="s">
        <v>375</v>
      </c>
      <c r="D25" s="177" t="s">
        <v>3442</v>
      </c>
      <c r="E25" s="71" t="s">
        <v>3336</v>
      </c>
      <c r="F25" s="115">
        <v>23.6</v>
      </c>
      <c r="G25" s="115"/>
      <c r="H25" s="115"/>
      <c r="I25" s="115"/>
      <c r="J25" s="115"/>
      <c r="K25" s="115">
        <v>350</v>
      </c>
      <c r="L25" s="115">
        <v>150</v>
      </c>
      <c r="M25" s="115"/>
      <c r="N25" s="115"/>
    </row>
    <row r="26" spans="2:14" ht="15" customHeight="1">
      <c r="B26" s="173"/>
      <c r="C26" s="176"/>
      <c r="D26" s="177"/>
      <c r="E26" s="71" t="s">
        <v>3337</v>
      </c>
      <c r="F26" s="115">
        <v>500</v>
      </c>
      <c r="G26" s="115"/>
      <c r="H26" s="115"/>
      <c r="I26" s="115"/>
      <c r="J26" s="115">
        <v>101.7</v>
      </c>
      <c r="K26" s="115"/>
      <c r="L26" s="115"/>
      <c r="M26" s="115"/>
      <c r="N26" s="115"/>
    </row>
    <row r="27" spans="2:14" ht="15" customHeight="1">
      <c r="B27" s="173" t="s">
        <v>3338</v>
      </c>
      <c r="C27" s="176" t="s">
        <v>375</v>
      </c>
      <c r="D27" s="177" t="s">
        <v>517</v>
      </c>
      <c r="E27" s="71" t="s">
        <v>3330</v>
      </c>
      <c r="F27" s="115">
        <v>500</v>
      </c>
      <c r="G27" s="115"/>
      <c r="H27" s="115"/>
      <c r="I27" s="115">
        <v>25</v>
      </c>
      <c r="J27" s="115"/>
      <c r="K27" s="115"/>
      <c r="L27" s="115"/>
      <c r="M27" s="115"/>
      <c r="N27" s="115"/>
    </row>
    <row r="28" spans="2:14" ht="15" customHeight="1">
      <c r="B28" s="173"/>
      <c r="C28" s="176"/>
      <c r="D28" s="177"/>
      <c r="E28" s="71" t="s">
        <v>3330</v>
      </c>
      <c r="F28" s="115">
        <v>500</v>
      </c>
      <c r="G28" s="115"/>
      <c r="H28" s="115"/>
      <c r="I28" s="115">
        <v>15</v>
      </c>
      <c r="J28" s="115"/>
      <c r="K28" s="115"/>
      <c r="L28" s="115"/>
      <c r="M28" s="115"/>
      <c r="N28" s="115"/>
    </row>
    <row r="29" spans="2:14" ht="15" customHeight="1">
      <c r="B29" s="173" t="s">
        <v>2003</v>
      </c>
      <c r="C29" s="174" t="s">
        <v>400</v>
      </c>
      <c r="D29" s="120" t="s">
        <v>1470</v>
      </c>
      <c r="E29" s="71" t="s">
        <v>3331</v>
      </c>
      <c r="F29" s="115">
        <v>22.9</v>
      </c>
      <c r="G29" s="115">
        <v>0</v>
      </c>
      <c r="H29" s="115">
        <v>0</v>
      </c>
      <c r="I29" s="115">
        <v>0</v>
      </c>
      <c r="J29" s="115">
        <v>1</v>
      </c>
      <c r="K29" s="115">
        <v>0</v>
      </c>
      <c r="L29" s="115">
        <v>0</v>
      </c>
      <c r="M29" s="115"/>
      <c r="N29" s="115"/>
    </row>
    <row r="30" spans="2:14" ht="15" customHeight="1">
      <c r="B30" s="173"/>
      <c r="C30" s="174"/>
      <c r="D30" s="120" t="s">
        <v>714</v>
      </c>
      <c r="E30" s="71" t="s">
        <v>3331</v>
      </c>
      <c r="F30" s="115">
        <v>10</v>
      </c>
      <c r="G30" s="115">
        <v>0</v>
      </c>
      <c r="H30" s="115">
        <v>0</v>
      </c>
      <c r="I30" s="115">
        <v>0</v>
      </c>
      <c r="J30" s="115">
        <v>0.8</v>
      </c>
      <c r="K30" s="115">
        <v>0</v>
      </c>
      <c r="L30" s="115">
        <v>0</v>
      </c>
      <c r="M30" s="115"/>
      <c r="N30" s="115"/>
    </row>
    <row r="31" spans="2:14" ht="15" customHeight="1">
      <c r="B31" s="173"/>
      <c r="C31" s="174"/>
      <c r="D31" s="120" t="s">
        <v>1472</v>
      </c>
      <c r="E31" s="71" t="s">
        <v>3331</v>
      </c>
      <c r="F31" s="115">
        <v>22.9</v>
      </c>
      <c r="G31" s="115">
        <v>0</v>
      </c>
      <c r="H31" s="115">
        <v>0</v>
      </c>
      <c r="I31" s="115">
        <v>0</v>
      </c>
      <c r="J31" s="115">
        <v>2</v>
      </c>
      <c r="K31" s="115">
        <v>0</v>
      </c>
      <c r="L31" s="115">
        <v>0</v>
      </c>
      <c r="M31" s="115"/>
      <c r="N31" s="115"/>
    </row>
    <row r="32" spans="2:14" ht="15" customHeight="1">
      <c r="B32" s="127" t="s">
        <v>589</v>
      </c>
      <c r="C32" s="125" t="s">
        <v>400</v>
      </c>
      <c r="D32" s="120" t="s">
        <v>592</v>
      </c>
      <c r="E32" s="71" t="s">
        <v>3331</v>
      </c>
      <c r="F32" s="115">
        <v>12</v>
      </c>
      <c r="G32" s="115">
        <v>0</v>
      </c>
      <c r="H32" s="115">
        <v>0</v>
      </c>
      <c r="I32" s="115">
        <v>0</v>
      </c>
      <c r="J32" s="115">
        <v>3</v>
      </c>
      <c r="K32" s="115">
        <v>0</v>
      </c>
      <c r="L32" s="115">
        <v>0</v>
      </c>
      <c r="M32" s="115"/>
      <c r="N32" s="115"/>
    </row>
    <row r="33" spans="2:14" ht="15" customHeight="1">
      <c r="B33" s="173" t="s">
        <v>2093</v>
      </c>
      <c r="C33" s="174" t="s">
        <v>375</v>
      </c>
      <c r="D33" s="120" t="s">
        <v>2104</v>
      </c>
      <c r="E33" s="71" t="s">
        <v>3331</v>
      </c>
      <c r="F33" s="115">
        <v>8</v>
      </c>
      <c r="G33" s="115">
        <v>0</v>
      </c>
      <c r="H33" s="115">
        <v>0</v>
      </c>
      <c r="I33" s="115">
        <v>0</v>
      </c>
      <c r="J33" s="115">
        <v>1.2</v>
      </c>
      <c r="K33" s="115">
        <v>0</v>
      </c>
      <c r="L33" s="115">
        <v>0</v>
      </c>
      <c r="M33" s="115"/>
      <c r="N33" s="115"/>
    </row>
    <row r="34" spans="2:14" ht="15" customHeight="1">
      <c r="B34" s="173"/>
      <c r="C34" s="174"/>
      <c r="D34" s="120" t="s">
        <v>817</v>
      </c>
      <c r="E34" s="71" t="s">
        <v>3331</v>
      </c>
      <c r="F34" s="115">
        <v>5.8</v>
      </c>
      <c r="G34" s="115">
        <v>0</v>
      </c>
      <c r="H34" s="115">
        <v>0</v>
      </c>
      <c r="I34" s="115">
        <v>0</v>
      </c>
      <c r="J34" s="115">
        <v>2.4</v>
      </c>
      <c r="K34" s="115">
        <v>0</v>
      </c>
      <c r="L34" s="115">
        <v>0</v>
      </c>
      <c r="M34" s="115"/>
      <c r="N34" s="115"/>
    </row>
    <row r="35" spans="2:14" ht="15" customHeight="1">
      <c r="B35" s="173"/>
      <c r="C35" s="174"/>
      <c r="D35" s="120" t="s">
        <v>852</v>
      </c>
      <c r="E35" s="71" t="s">
        <v>3331</v>
      </c>
      <c r="F35" s="115">
        <v>7.2</v>
      </c>
      <c r="G35" s="115">
        <v>0</v>
      </c>
      <c r="H35" s="115">
        <v>0</v>
      </c>
      <c r="I35" s="115">
        <v>0</v>
      </c>
      <c r="J35" s="115">
        <v>3.6</v>
      </c>
      <c r="K35" s="115">
        <v>0</v>
      </c>
      <c r="L35" s="115">
        <v>0</v>
      </c>
      <c r="M35" s="115"/>
      <c r="N35" s="115"/>
    </row>
    <row r="36" spans="2:14" ht="15" customHeight="1">
      <c r="B36" s="127" t="s">
        <v>2247</v>
      </c>
      <c r="C36" s="125" t="s">
        <v>375</v>
      </c>
      <c r="D36" s="120" t="s">
        <v>920</v>
      </c>
      <c r="E36" s="71" t="s">
        <v>3330</v>
      </c>
      <c r="F36" s="115">
        <v>138</v>
      </c>
      <c r="G36" s="115">
        <v>0</v>
      </c>
      <c r="H36" s="115">
        <v>0</v>
      </c>
      <c r="I36" s="115">
        <v>10</v>
      </c>
      <c r="J36" s="115">
        <v>0</v>
      </c>
      <c r="K36" s="115">
        <v>0</v>
      </c>
      <c r="L36" s="115">
        <v>0</v>
      </c>
      <c r="M36" s="115"/>
      <c r="N36" s="115"/>
    </row>
    <row r="37" spans="2:14" ht="15" customHeight="1">
      <c r="B37" s="127" t="s">
        <v>737</v>
      </c>
      <c r="C37" s="125" t="s">
        <v>400</v>
      </c>
      <c r="D37" s="120" t="s">
        <v>740</v>
      </c>
      <c r="E37" s="71" t="s">
        <v>3331</v>
      </c>
      <c r="F37" s="115">
        <v>12</v>
      </c>
      <c r="G37" s="115">
        <v>0</v>
      </c>
      <c r="H37" s="115">
        <v>0</v>
      </c>
      <c r="I37" s="115">
        <v>0</v>
      </c>
      <c r="J37" s="115">
        <v>0.6</v>
      </c>
      <c r="K37" s="115">
        <v>0</v>
      </c>
      <c r="L37" s="115">
        <v>0</v>
      </c>
      <c r="M37" s="115"/>
      <c r="N37" s="115"/>
    </row>
    <row r="38" spans="2:14" ht="15" customHeight="1">
      <c r="B38" s="173" t="s">
        <v>747</v>
      </c>
      <c r="C38" s="174" t="s">
        <v>375</v>
      </c>
      <c r="D38" s="120" t="s">
        <v>771</v>
      </c>
      <c r="E38" s="71" t="s">
        <v>3331</v>
      </c>
      <c r="F38" s="115">
        <v>10</v>
      </c>
      <c r="G38" s="115">
        <v>0</v>
      </c>
      <c r="H38" s="115">
        <v>0</v>
      </c>
      <c r="I38" s="115">
        <v>0</v>
      </c>
      <c r="J38" s="115">
        <v>2.25</v>
      </c>
      <c r="K38" s="115">
        <v>0</v>
      </c>
      <c r="L38" s="115">
        <v>0</v>
      </c>
      <c r="M38" s="115"/>
      <c r="N38" s="115"/>
    </row>
    <row r="39" spans="2:14" ht="15" customHeight="1">
      <c r="B39" s="173"/>
      <c r="C39" s="174"/>
      <c r="D39" s="120" t="s">
        <v>781</v>
      </c>
      <c r="E39" s="71" t="s">
        <v>3331</v>
      </c>
      <c r="F39" s="115">
        <v>10</v>
      </c>
      <c r="G39" s="115">
        <v>0</v>
      </c>
      <c r="H39" s="115">
        <v>0</v>
      </c>
      <c r="I39" s="115">
        <v>0</v>
      </c>
      <c r="J39" s="115">
        <v>2.25</v>
      </c>
      <c r="K39" s="115">
        <v>0</v>
      </c>
      <c r="L39" s="115">
        <v>0</v>
      </c>
      <c r="M39" s="115"/>
      <c r="N39" s="115"/>
    </row>
    <row r="40" spans="2:14" ht="15" customHeight="1">
      <c r="B40" s="127" t="s">
        <v>861</v>
      </c>
      <c r="C40" s="125" t="s">
        <v>375</v>
      </c>
      <c r="D40" s="120" t="s">
        <v>2170</v>
      </c>
      <c r="E40" s="71" t="s">
        <v>3331</v>
      </c>
      <c r="F40" s="115">
        <v>10</v>
      </c>
      <c r="G40" s="115">
        <v>0</v>
      </c>
      <c r="H40" s="115">
        <v>0</v>
      </c>
      <c r="I40" s="115">
        <v>0</v>
      </c>
      <c r="J40" s="115">
        <v>0</v>
      </c>
      <c r="K40" s="115">
        <v>0</v>
      </c>
      <c r="L40" s="115">
        <v>0</v>
      </c>
      <c r="M40" s="115"/>
      <c r="N40" s="115"/>
    </row>
    <row r="41" spans="2:14" ht="15" customHeight="1">
      <c r="B41" s="173" t="s">
        <v>947</v>
      </c>
      <c r="C41" s="174" t="s">
        <v>375</v>
      </c>
      <c r="D41" s="120" t="s">
        <v>1019</v>
      </c>
      <c r="E41" s="71" t="s">
        <v>3331</v>
      </c>
      <c r="F41" s="115">
        <v>10</v>
      </c>
      <c r="G41" s="115">
        <v>0</v>
      </c>
      <c r="H41" s="115">
        <v>0</v>
      </c>
      <c r="I41" s="115">
        <v>0</v>
      </c>
      <c r="J41" s="115">
        <v>9.6</v>
      </c>
      <c r="K41" s="115">
        <v>0</v>
      </c>
      <c r="L41" s="115">
        <v>0</v>
      </c>
      <c r="M41" s="115"/>
      <c r="N41" s="115"/>
    </row>
    <row r="42" spans="2:14" ht="15" customHeight="1">
      <c r="B42" s="173"/>
      <c r="C42" s="174"/>
      <c r="D42" s="120" t="s">
        <v>1003</v>
      </c>
      <c r="E42" s="71" t="s">
        <v>3331</v>
      </c>
      <c r="F42" s="115">
        <v>10</v>
      </c>
      <c r="G42" s="115">
        <v>0</v>
      </c>
      <c r="H42" s="115">
        <v>0</v>
      </c>
      <c r="I42" s="115">
        <v>0</v>
      </c>
      <c r="J42" s="115">
        <v>3.6</v>
      </c>
      <c r="K42" s="115">
        <v>0</v>
      </c>
      <c r="L42" s="115">
        <v>0</v>
      </c>
      <c r="M42" s="115"/>
      <c r="N42" s="115"/>
    </row>
    <row r="43" spans="2:14" ht="15" customHeight="1">
      <c r="B43" s="173"/>
      <c r="C43" s="174"/>
      <c r="D43" s="120" t="s">
        <v>539</v>
      </c>
      <c r="E43" s="71" t="s">
        <v>3332</v>
      </c>
      <c r="F43" s="115">
        <v>4.9000000000000004</v>
      </c>
      <c r="G43" s="115">
        <v>0</v>
      </c>
      <c r="H43" s="115">
        <v>0</v>
      </c>
      <c r="I43" s="115">
        <v>0</v>
      </c>
      <c r="J43" s="115">
        <v>0</v>
      </c>
      <c r="K43" s="115">
        <v>40</v>
      </c>
      <c r="L43" s="115">
        <v>20</v>
      </c>
      <c r="M43" s="115"/>
      <c r="N43" s="115"/>
    </row>
    <row r="44" spans="2:14" ht="15" customHeight="1">
      <c r="B44" s="173"/>
      <c r="C44" s="174"/>
      <c r="D44" s="120" t="s">
        <v>398</v>
      </c>
      <c r="E44" s="71" t="s">
        <v>3331</v>
      </c>
      <c r="F44" s="115">
        <v>10</v>
      </c>
      <c r="G44" s="115">
        <v>0</v>
      </c>
      <c r="H44" s="115">
        <v>0</v>
      </c>
      <c r="I44" s="115">
        <v>0</v>
      </c>
      <c r="J44" s="115">
        <v>3.6</v>
      </c>
      <c r="K44" s="115">
        <v>0</v>
      </c>
      <c r="L44" s="115">
        <v>0</v>
      </c>
      <c r="M44" s="115"/>
      <c r="N44" s="115"/>
    </row>
    <row r="45" spans="2:14" ht="15" customHeight="1">
      <c r="B45" s="173"/>
      <c r="C45" s="174"/>
      <c r="D45" s="120" t="s">
        <v>1006</v>
      </c>
      <c r="E45" s="71" t="s">
        <v>3331</v>
      </c>
      <c r="F45" s="115">
        <v>10</v>
      </c>
      <c r="G45" s="115">
        <v>0</v>
      </c>
      <c r="H45" s="115">
        <v>0</v>
      </c>
      <c r="I45" s="115">
        <v>0</v>
      </c>
      <c r="J45" s="115">
        <v>3.6</v>
      </c>
      <c r="K45" s="115">
        <v>0</v>
      </c>
      <c r="L45" s="115">
        <v>0</v>
      </c>
      <c r="M45" s="115"/>
      <c r="N45" s="115"/>
    </row>
    <row r="46" spans="2:14" ht="15" customHeight="1">
      <c r="B46" s="173"/>
      <c r="C46" s="174"/>
      <c r="D46" s="120" t="s">
        <v>994</v>
      </c>
      <c r="E46" s="71" t="s">
        <v>3331</v>
      </c>
      <c r="F46" s="115">
        <v>10</v>
      </c>
      <c r="G46" s="115">
        <v>0</v>
      </c>
      <c r="H46" s="115">
        <v>0</v>
      </c>
      <c r="I46" s="115">
        <v>0</v>
      </c>
      <c r="J46" s="115">
        <v>4.8</v>
      </c>
      <c r="K46" s="115">
        <v>0</v>
      </c>
      <c r="L46" s="115">
        <v>0</v>
      </c>
      <c r="M46" s="115"/>
      <c r="N46" s="115"/>
    </row>
    <row r="47" spans="2:14" ht="15" customHeight="1">
      <c r="B47" s="173"/>
      <c r="C47" s="174"/>
      <c r="D47" s="120" t="s">
        <v>965</v>
      </c>
      <c r="E47" s="71" t="s">
        <v>3331</v>
      </c>
      <c r="F47" s="115">
        <v>10</v>
      </c>
      <c r="G47" s="115">
        <v>0</v>
      </c>
      <c r="H47" s="115">
        <v>0</v>
      </c>
      <c r="I47" s="115">
        <v>0</v>
      </c>
      <c r="J47" s="115">
        <v>7.2</v>
      </c>
      <c r="K47" s="115">
        <v>0</v>
      </c>
      <c r="L47" s="115">
        <v>0</v>
      </c>
      <c r="M47" s="115"/>
      <c r="N47" s="115"/>
    </row>
    <row r="48" spans="2:14" ht="15" customHeight="1">
      <c r="B48" s="173"/>
      <c r="C48" s="174"/>
      <c r="D48" s="120" t="s">
        <v>971</v>
      </c>
      <c r="E48" s="71" t="s">
        <v>3331</v>
      </c>
      <c r="F48" s="115">
        <v>10</v>
      </c>
      <c r="G48" s="115">
        <v>0</v>
      </c>
      <c r="H48" s="115">
        <v>0</v>
      </c>
      <c r="I48" s="115">
        <v>0</v>
      </c>
      <c r="J48" s="115">
        <v>9.6</v>
      </c>
      <c r="K48" s="115">
        <v>0</v>
      </c>
      <c r="L48" s="115">
        <v>0</v>
      </c>
      <c r="M48" s="115"/>
      <c r="N48" s="115"/>
    </row>
    <row r="49" spans="2:14" ht="15" customHeight="1">
      <c r="B49" s="173"/>
      <c r="C49" s="174"/>
      <c r="D49" s="120" t="s">
        <v>969</v>
      </c>
      <c r="E49" s="71" t="s">
        <v>3331</v>
      </c>
      <c r="F49" s="115">
        <v>10</v>
      </c>
      <c r="G49" s="115">
        <v>0</v>
      </c>
      <c r="H49" s="115">
        <v>0</v>
      </c>
      <c r="I49" s="115">
        <v>0</v>
      </c>
      <c r="J49" s="115">
        <v>4.8</v>
      </c>
      <c r="K49" s="115">
        <v>0</v>
      </c>
      <c r="L49" s="115">
        <v>0</v>
      </c>
      <c r="M49" s="115"/>
      <c r="N49" s="115"/>
    </row>
    <row r="50" spans="2:14" ht="15" customHeight="1">
      <c r="B50" s="173"/>
      <c r="C50" s="174"/>
      <c r="D50" s="120" t="s">
        <v>999</v>
      </c>
      <c r="E50" s="71" t="s">
        <v>3331</v>
      </c>
      <c r="F50" s="115">
        <v>10</v>
      </c>
      <c r="G50" s="115">
        <v>0</v>
      </c>
      <c r="H50" s="115">
        <v>0</v>
      </c>
      <c r="I50" s="115">
        <v>0</v>
      </c>
      <c r="J50" s="115">
        <v>7.8000000000000007</v>
      </c>
      <c r="K50" s="115">
        <v>0</v>
      </c>
      <c r="L50" s="115">
        <v>0</v>
      </c>
      <c r="M50" s="115"/>
      <c r="N50" s="115"/>
    </row>
    <row r="51" spans="2:14" ht="15" customHeight="1">
      <c r="B51" s="173"/>
      <c r="C51" s="174"/>
      <c r="D51" s="120" t="s">
        <v>963</v>
      </c>
      <c r="E51" s="71" t="s">
        <v>3331</v>
      </c>
      <c r="F51" s="115">
        <v>10</v>
      </c>
      <c r="G51" s="115">
        <v>0</v>
      </c>
      <c r="H51" s="115">
        <v>0</v>
      </c>
      <c r="I51" s="115">
        <v>0</v>
      </c>
      <c r="J51" s="115">
        <v>14.4</v>
      </c>
      <c r="K51" s="115">
        <v>0</v>
      </c>
      <c r="L51" s="115">
        <v>0</v>
      </c>
      <c r="M51" s="115"/>
      <c r="N51" s="115"/>
    </row>
    <row r="52" spans="2:14" ht="15" customHeight="1">
      <c r="B52" s="173"/>
      <c r="C52" s="174"/>
      <c r="D52" s="120" t="s">
        <v>0</v>
      </c>
      <c r="E52" s="71" t="s">
        <v>3331</v>
      </c>
      <c r="F52" s="115">
        <v>10</v>
      </c>
      <c r="G52" s="115">
        <v>0</v>
      </c>
      <c r="H52" s="115">
        <v>0</v>
      </c>
      <c r="I52" s="115">
        <v>0</v>
      </c>
      <c r="J52" s="115">
        <v>9.6</v>
      </c>
      <c r="K52" s="115">
        <v>0</v>
      </c>
      <c r="L52" s="115">
        <v>0</v>
      </c>
      <c r="M52" s="115"/>
      <c r="N52" s="115"/>
    </row>
    <row r="53" spans="2:14" ht="15" customHeight="1">
      <c r="B53" s="173"/>
      <c r="C53" s="174"/>
      <c r="D53" s="120" t="s">
        <v>1027</v>
      </c>
      <c r="E53" s="71" t="s">
        <v>3331</v>
      </c>
      <c r="F53" s="115">
        <v>10</v>
      </c>
      <c r="G53" s="115">
        <v>0</v>
      </c>
      <c r="H53" s="115">
        <v>0</v>
      </c>
      <c r="I53" s="115">
        <v>0</v>
      </c>
      <c r="J53" s="115">
        <v>1.8</v>
      </c>
      <c r="K53" s="115">
        <v>0</v>
      </c>
      <c r="L53" s="115">
        <v>0</v>
      </c>
      <c r="M53" s="115"/>
      <c r="N53" s="115"/>
    </row>
    <row r="54" spans="2:14" ht="15" customHeight="1">
      <c r="B54" s="173"/>
      <c r="C54" s="174"/>
      <c r="D54" s="120" t="s">
        <v>633</v>
      </c>
      <c r="E54" s="71" t="s">
        <v>3331</v>
      </c>
      <c r="F54" s="115">
        <v>10</v>
      </c>
      <c r="G54" s="115">
        <v>0</v>
      </c>
      <c r="H54" s="115">
        <v>0</v>
      </c>
      <c r="I54" s="115">
        <v>0</v>
      </c>
      <c r="J54" s="115">
        <v>14.399999999999999</v>
      </c>
      <c r="K54" s="115">
        <v>0</v>
      </c>
      <c r="L54" s="115">
        <v>0</v>
      </c>
      <c r="M54" s="115"/>
      <c r="N54" s="115"/>
    </row>
    <row r="55" spans="2:14" ht="15" customHeight="1">
      <c r="B55" s="173"/>
      <c r="C55" s="174"/>
      <c r="D55" s="120" t="s">
        <v>967</v>
      </c>
      <c r="E55" s="71" t="s">
        <v>3331</v>
      </c>
      <c r="F55" s="115">
        <v>10</v>
      </c>
      <c r="G55" s="115">
        <v>0</v>
      </c>
      <c r="H55" s="115">
        <v>0</v>
      </c>
      <c r="I55" s="115">
        <v>0</v>
      </c>
      <c r="J55" s="115">
        <v>7.2</v>
      </c>
      <c r="K55" s="115">
        <v>0</v>
      </c>
      <c r="L55" s="115">
        <v>0</v>
      </c>
      <c r="M55" s="115"/>
      <c r="N55" s="115"/>
    </row>
    <row r="56" spans="2:14" ht="15" customHeight="1">
      <c r="B56" s="173"/>
      <c r="C56" s="174"/>
      <c r="D56" s="120" t="s">
        <v>952</v>
      </c>
      <c r="E56" s="71" t="s">
        <v>3331</v>
      </c>
      <c r="F56" s="115">
        <v>10</v>
      </c>
      <c r="G56" s="115">
        <v>0</v>
      </c>
      <c r="H56" s="115">
        <v>0</v>
      </c>
      <c r="I56" s="115">
        <v>0</v>
      </c>
      <c r="J56" s="115">
        <v>3.6</v>
      </c>
      <c r="K56" s="115">
        <v>0</v>
      </c>
      <c r="L56" s="115">
        <v>0</v>
      </c>
      <c r="M56" s="115"/>
      <c r="N56" s="115"/>
    </row>
    <row r="57" spans="2:14" ht="15" customHeight="1">
      <c r="B57" s="173"/>
      <c r="C57" s="174"/>
      <c r="D57" s="120" t="s">
        <v>981</v>
      </c>
      <c r="E57" s="71" t="s">
        <v>3331</v>
      </c>
      <c r="F57" s="115">
        <v>10</v>
      </c>
      <c r="G57" s="115">
        <v>0</v>
      </c>
      <c r="H57" s="115">
        <v>0</v>
      </c>
      <c r="I57" s="115">
        <v>0</v>
      </c>
      <c r="J57" s="115">
        <v>4.2</v>
      </c>
      <c r="K57" s="115">
        <v>0</v>
      </c>
      <c r="L57" s="115">
        <v>0</v>
      </c>
      <c r="M57" s="115"/>
      <c r="N57" s="115"/>
    </row>
    <row r="58" spans="2:14" ht="15" customHeight="1">
      <c r="B58" s="127" t="s">
        <v>3339</v>
      </c>
      <c r="C58" s="126" t="s">
        <v>375</v>
      </c>
      <c r="D58" s="120" t="s">
        <v>1075</v>
      </c>
      <c r="E58" s="71" t="s">
        <v>3331</v>
      </c>
      <c r="F58" s="115">
        <v>36</v>
      </c>
      <c r="G58" s="115">
        <v>0</v>
      </c>
      <c r="H58" s="115">
        <v>0</v>
      </c>
      <c r="I58" s="115">
        <v>0</v>
      </c>
      <c r="J58" s="115">
        <v>2</v>
      </c>
      <c r="K58" s="115">
        <v>0</v>
      </c>
      <c r="L58" s="115">
        <v>0</v>
      </c>
      <c r="M58" s="115"/>
      <c r="N58" s="115"/>
    </row>
    <row r="59" spans="2:14" ht="15" customHeight="1">
      <c r="B59" s="127"/>
      <c r="C59" s="126"/>
      <c r="D59" s="120" t="s">
        <v>1075</v>
      </c>
      <c r="E59" s="71" t="s">
        <v>3331</v>
      </c>
      <c r="F59" s="115">
        <v>36</v>
      </c>
      <c r="G59" s="115">
        <v>0</v>
      </c>
      <c r="H59" s="115">
        <v>0</v>
      </c>
      <c r="I59" s="115">
        <v>0</v>
      </c>
      <c r="J59" s="115">
        <v>2</v>
      </c>
      <c r="K59" s="115">
        <v>0</v>
      </c>
      <c r="L59" s="115">
        <v>0</v>
      </c>
      <c r="M59" s="115"/>
      <c r="N59" s="115"/>
    </row>
    <row r="60" spans="2:14" ht="15" customHeight="1">
      <c r="B60" s="173" t="s">
        <v>2704</v>
      </c>
      <c r="C60" s="174" t="s">
        <v>375</v>
      </c>
      <c r="D60" s="175" t="s">
        <v>740</v>
      </c>
      <c r="E60" s="71" t="s">
        <v>3330</v>
      </c>
      <c r="F60" s="115">
        <v>138</v>
      </c>
      <c r="G60" s="115">
        <v>0</v>
      </c>
      <c r="H60" s="115">
        <v>0</v>
      </c>
      <c r="I60" s="115">
        <v>8</v>
      </c>
      <c r="J60" s="115">
        <v>0</v>
      </c>
      <c r="K60" s="115">
        <v>0</v>
      </c>
      <c r="L60" s="115">
        <v>0</v>
      </c>
      <c r="M60" s="115"/>
      <c r="N60" s="115"/>
    </row>
    <row r="61" spans="2:14" ht="15" customHeight="1">
      <c r="B61" s="173"/>
      <c r="C61" s="174"/>
      <c r="D61" s="175"/>
      <c r="E61" s="71" t="s">
        <v>3328</v>
      </c>
      <c r="F61" s="115">
        <v>60</v>
      </c>
      <c r="G61" s="115">
        <v>0</v>
      </c>
      <c r="H61" s="115">
        <v>0</v>
      </c>
      <c r="I61" s="115">
        <v>8</v>
      </c>
      <c r="J61" s="115">
        <v>0</v>
      </c>
      <c r="K61" s="115">
        <v>0</v>
      </c>
      <c r="L61" s="115">
        <v>0</v>
      </c>
      <c r="M61" s="115">
        <v>50</v>
      </c>
      <c r="N61" s="115">
        <v>50</v>
      </c>
    </row>
    <row r="62" spans="2:14" ht="15" customHeight="1">
      <c r="B62" s="173" t="s">
        <v>11</v>
      </c>
      <c r="C62" s="174" t="s">
        <v>375</v>
      </c>
      <c r="D62" s="175" t="s">
        <v>1270</v>
      </c>
      <c r="E62" s="71" t="s">
        <v>3331</v>
      </c>
      <c r="F62" s="115">
        <v>10</v>
      </c>
      <c r="G62" s="115">
        <v>0</v>
      </c>
      <c r="H62" s="115">
        <v>0</v>
      </c>
      <c r="I62" s="115">
        <v>0</v>
      </c>
      <c r="J62" s="115">
        <v>6</v>
      </c>
      <c r="K62" s="115">
        <v>0</v>
      </c>
      <c r="L62" s="115">
        <v>0</v>
      </c>
      <c r="M62" s="115"/>
      <c r="N62" s="115"/>
    </row>
    <row r="63" spans="2:14" ht="15" customHeight="1">
      <c r="B63" s="173"/>
      <c r="C63" s="174"/>
      <c r="D63" s="175"/>
      <c r="E63" s="71" t="s">
        <v>3332</v>
      </c>
      <c r="F63" s="115">
        <v>60</v>
      </c>
      <c r="G63" s="115">
        <v>0</v>
      </c>
      <c r="H63" s="115">
        <v>0</v>
      </c>
      <c r="I63" s="115">
        <v>0</v>
      </c>
      <c r="J63" s="115">
        <v>0</v>
      </c>
      <c r="K63" s="115">
        <v>60</v>
      </c>
      <c r="L63" s="115">
        <v>30</v>
      </c>
      <c r="M63" s="115"/>
      <c r="N63" s="115"/>
    </row>
    <row r="64" spans="2:14" ht="15" customHeight="1">
      <c r="B64" s="173"/>
      <c r="C64" s="174"/>
      <c r="D64" s="120" t="s">
        <v>1311</v>
      </c>
      <c r="E64" s="71" t="s">
        <v>3331</v>
      </c>
      <c r="F64" s="115">
        <v>10</v>
      </c>
      <c r="G64" s="115">
        <v>0</v>
      </c>
      <c r="H64" s="115">
        <v>0</v>
      </c>
      <c r="I64" s="115">
        <v>0</v>
      </c>
      <c r="J64" s="115">
        <v>6</v>
      </c>
      <c r="K64" s="115">
        <v>0</v>
      </c>
      <c r="L64" s="115">
        <v>0</v>
      </c>
      <c r="M64" s="115"/>
      <c r="N64" s="115"/>
    </row>
    <row r="65" spans="2:14" ht="15" customHeight="1">
      <c r="B65" s="173"/>
      <c r="C65" s="174"/>
      <c r="D65" s="120" t="s">
        <v>1316</v>
      </c>
      <c r="E65" s="71" t="s">
        <v>3331</v>
      </c>
      <c r="F65" s="115">
        <v>10</v>
      </c>
      <c r="G65" s="115">
        <v>0</v>
      </c>
      <c r="H65" s="115">
        <v>0</v>
      </c>
      <c r="I65" s="115">
        <v>0</v>
      </c>
      <c r="J65" s="115">
        <v>3</v>
      </c>
      <c r="K65" s="115">
        <v>0</v>
      </c>
      <c r="L65" s="115">
        <v>0</v>
      </c>
      <c r="M65" s="115"/>
      <c r="N65" s="115"/>
    </row>
    <row r="66" spans="2:14" ht="15" customHeight="1">
      <c r="B66" s="173"/>
      <c r="C66" s="174"/>
      <c r="D66" s="120" t="s">
        <v>1340</v>
      </c>
      <c r="E66" s="71" t="s">
        <v>3331</v>
      </c>
      <c r="F66" s="115">
        <v>10</v>
      </c>
      <c r="G66" s="115">
        <v>0</v>
      </c>
      <c r="H66" s="115">
        <v>0</v>
      </c>
      <c r="I66" s="115">
        <v>0</v>
      </c>
      <c r="J66" s="115">
        <v>6</v>
      </c>
      <c r="K66" s="115">
        <v>0</v>
      </c>
      <c r="L66" s="115">
        <v>0</v>
      </c>
      <c r="M66" s="115"/>
      <c r="N66" s="115"/>
    </row>
    <row r="67" spans="2:14" ht="15" customHeight="1">
      <c r="B67" s="173"/>
      <c r="C67" s="174"/>
      <c r="D67" s="120" t="s">
        <v>3443</v>
      </c>
      <c r="E67" s="71" t="s">
        <v>3331</v>
      </c>
      <c r="F67" s="115">
        <v>10</v>
      </c>
      <c r="G67" s="115">
        <v>0</v>
      </c>
      <c r="H67" s="115">
        <v>0</v>
      </c>
      <c r="I67" s="115">
        <v>0</v>
      </c>
      <c r="J67" s="115">
        <v>17</v>
      </c>
      <c r="K67" s="115">
        <v>0</v>
      </c>
      <c r="L67" s="115">
        <v>0</v>
      </c>
      <c r="M67" s="115"/>
      <c r="N67" s="115"/>
    </row>
    <row r="68" spans="2:14" ht="15" customHeight="1">
      <c r="B68" s="173"/>
      <c r="C68" s="174"/>
      <c r="D68" s="120" t="s">
        <v>554</v>
      </c>
      <c r="E68" s="71" t="s">
        <v>3331</v>
      </c>
      <c r="F68" s="115">
        <v>10</v>
      </c>
      <c r="G68" s="115">
        <v>0</v>
      </c>
      <c r="H68" s="115">
        <v>0</v>
      </c>
      <c r="I68" s="115">
        <v>0</v>
      </c>
      <c r="J68" s="115">
        <v>4</v>
      </c>
      <c r="K68" s="115">
        <v>0</v>
      </c>
      <c r="L68" s="115">
        <v>0</v>
      </c>
      <c r="M68" s="115"/>
      <c r="N68" s="115"/>
    </row>
    <row r="69" spans="2:14" ht="15" customHeight="1">
      <c r="B69" s="173"/>
      <c r="C69" s="174"/>
      <c r="D69" s="120" t="s">
        <v>2762</v>
      </c>
      <c r="E69" s="71" t="s">
        <v>3331</v>
      </c>
      <c r="F69" s="115">
        <v>10</v>
      </c>
      <c r="G69" s="115">
        <v>0</v>
      </c>
      <c r="H69" s="115">
        <v>0</v>
      </c>
      <c r="I69" s="115">
        <v>0</v>
      </c>
      <c r="J69" s="115">
        <v>6</v>
      </c>
      <c r="K69" s="115">
        <v>0</v>
      </c>
      <c r="L69" s="115">
        <v>0</v>
      </c>
      <c r="M69" s="115"/>
      <c r="N69" s="115"/>
    </row>
    <row r="70" spans="2:14" ht="15" customHeight="1">
      <c r="B70" s="173"/>
      <c r="C70" s="174"/>
      <c r="D70" s="119" t="s">
        <v>1301</v>
      </c>
      <c r="E70" s="71" t="s">
        <v>3331</v>
      </c>
      <c r="F70" s="115">
        <v>10</v>
      </c>
      <c r="G70" s="115">
        <v>0</v>
      </c>
      <c r="H70" s="115">
        <v>0</v>
      </c>
      <c r="I70" s="115">
        <v>0</v>
      </c>
      <c r="J70" s="115">
        <v>8</v>
      </c>
      <c r="K70" s="115">
        <v>0</v>
      </c>
      <c r="L70" s="115">
        <v>0</v>
      </c>
      <c r="M70" s="115"/>
      <c r="N70" s="115"/>
    </row>
    <row r="71" spans="2:14" ht="15" customHeight="1">
      <c r="B71" s="173"/>
      <c r="C71" s="174"/>
      <c r="D71" s="120" t="s">
        <v>1304</v>
      </c>
      <c r="E71" s="71" t="s">
        <v>3331</v>
      </c>
      <c r="F71" s="115">
        <v>10</v>
      </c>
      <c r="G71" s="115">
        <v>0</v>
      </c>
      <c r="H71" s="115">
        <v>0</v>
      </c>
      <c r="I71" s="115">
        <v>0</v>
      </c>
      <c r="J71" s="115">
        <v>10</v>
      </c>
      <c r="K71" s="115">
        <v>0</v>
      </c>
      <c r="L71" s="115">
        <v>0</v>
      </c>
      <c r="M71" s="115"/>
      <c r="N71" s="115"/>
    </row>
    <row r="72" spans="2:14" ht="15" customHeight="1">
      <c r="B72" s="173"/>
      <c r="C72" s="174"/>
      <c r="D72" s="120" t="s">
        <v>1290</v>
      </c>
      <c r="E72" s="71" t="s">
        <v>3331</v>
      </c>
      <c r="F72" s="115">
        <v>10</v>
      </c>
      <c r="G72" s="115">
        <v>0</v>
      </c>
      <c r="H72" s="115">
        <v>0</v>
      </c>
      <c r="I72" s="115">
        <v>0</v>
      </c>
      <c r="J72" s="115">
        <v>9</v>
      </c>
      <c r="K72" s="115">
        <v>0</v>
      </c>
      <c r="L72" s="115">
        <v>0</v>
      </c>
      <c r="M72" s="115"/>
      <c r="N72" s="115"/>
    </row>
    <row r="73" spans="2:14" ht="15" customHeight="1">
      <c r="B73" s="173"/>
      <c r="C73" s="174"/>
      <c r="D73" s="120" t="s">
        <v>558</v>
      </c>
      <c r="E73" s="71" t="s">
        <v>3331</v>
      </c>
      <c r="F73" s="115">
        <v>10</v>
      </c>
      <c r="G73" s="115">
        <v>0</v>
      </c>
      <c r="H73" s="115">
        <v>0</v>
      </c>
      <c r="I73" s="115">
        <v>0</v>
      </c>
      <c r="J73" s="115">
        <v>6</v>
      </c>
      <c r="K73" s="115">
        <v>0</v>
      </c>
      <c r="L73" s="115">
        <v>0</v>
      </c>
      <c r="M73" s="115"/>
      <c r="N73" s="115"/>
    </row>
    <row r="74" spans="2:14" ht="15" customHeight="1">
      <c r="B74" s="173"/>
      <c r="C74" s="174"/>
      <c r="D74" s="120" t="s">
        <v>2791</v>
      </c>
      <c r="E74" s="71" t="s">
        <v>3331</v>
      </c>
      <c r="F74" s="115">
        <v>10</v>
      </c>
      <c r="G74" s="115">
        <v>0</v>
      </c>
      <c r="H74" s="115">
        <v>0</v>
      </c>
      <c r="I74" s="115">
        <v>0</v>
      </c>
      <c r="J74" s="115">
        <v>17</v>
      </c>
      <c r="K74" s="115">
        <v>0</v>
      </c>
      <c r="L74" s="115">
        <v>0</v>
      </c>
      <c r="M74" s="115"/>
      <c r="N74" s="115"/>
    </row>
    <row r="75" spans="2:14" ht="15" customHeight="1">
      <c r="B75" s="173"/>
      <c r="C75" s="174"/>
      <c r="D75" s="120" t="s">
        <v>3444</v>
      </c>
      <c r="E75" s="71" t="s">
        <v>3331</v>
      </c>
      <c r="F75" s="115">
        <v>10</v>
      </c>
      <c r="G75" s="115">
        <v>0</v>
      </c>
      <c r="H75" s="115">
        <v>0</v>
      </c>
      <c r="I75" s="115">
        <v>0</v>
      </c>
      <c r="J75" s="115">
        <v>9</v>
      </c>
      <c r="K75" s="115">
        <v>0</v>
      </c>
      <c r="L75" s="115">
        <v>0</v>
      </c>
      <c r="M75" s="115"/>
      <c r="N75" s="115"/>
    </row>
    <row r="76" spans="2:14" ht="15" customHeight="1">
      <c r="B76" s="173"/>
      <c r="C76" s="174"/>
      <c r="D76" s="120" t="s">
        <v>3427</v>
      </c>
      <c r="E76" s="71" t="s">
        <v>3331</v>
      </c>
      <c r="F76" s="115">
        <v>10</v>
      </c>
      <c r="G76" s="115">
        <v>0</v>
      </c>
      <c r="H76" s="115">
        <v>0</v>
      </c>
      <c r="I76" s="115">
        <v>0</v>
      </c>
      <c r="J76" s="115">
        <v>8</v>
      </c>
      <c r="K76" s="115">
        <v>0</v>
      </c>
      <c r="L76" s="115">
        <v>0</v>
      </c>
      <c r="M76" s="115"/>
      <c r="N76" s="115"/>
    </row>
    <row r="77" spans="2:14" ht="15" customHeight="1">
      <c r="B77" s="127" t="s">
        <v>1385</v>
      </c>
      <c r="C77" s="125" t="s">
        <v>375</v>
      </c>
      <c r="D77" s="120" t="s">
        <v>1487</v>
      </c>
      <c r="E77" s="71" t="s">
        <v>3332</v>
      </c>
      <c r="F77" s="115">
        <v>220</v>
      </c>
      <c r="G77" s="115">
        <v>0</v>
      </c>
      <c r="H77" s="115">
        <v>0</v>
      </c>
      <c r="I77" s="115">
        <v>0</v>
      </c>
      <c r="J77" s="115">
        <v>0</v>
      </c>
      <c r="K77" s="115">
        <v>15</v>
      </c>
      <c r="L77" s="115">
        <v>15</v>
      </c>
      <c r="M77" s="115"/>
      <c r="N77" s="115"/>
    </row>
    <row r="78" spans="2:14" ht="15" customHeight="1">
      <c r="B78" s="173" t="s">
        <v>3441</v>
      </c>
      <c r="C78" s="180" t="s">
        <v>375</v>
      </c>
      <c r="D78" s="120" t="s">
        <v>887</v>
      </c>
      <c r="E78" s="71" t="s">
        <v>3330</v>
      </c>
      <c r="F78" s="115">
        <v>138</v>
      </c>
      <c r="G78" s="115">
        <v>0</v>
      </c>
      <c r="H78" s="115">
        <v>0</v>
      </c>
      <c r="I78" s="115">
        <v>20</v>
      </c>
      <c r="J78" s="115">
        <v>0</v>
      </c>
      <c r="K78" s="115">
        <v>0</v>
      </c>
      <c r="L78" s="115">
        <v>0</v>
      </c>
      <c r="M78" s="115"/>
      <c r="N78" s="115"/>
    </row>
    <row r="79" spans="2:14" ht="15" customHeight="1">
      <c r="B79" s="173"/>
      <c r="C79" s="180"/>
      <c r="D79" s="120" t="s">
        <v>539</v>
      </c>
      <c r="E79" s="71" t="s">
        <v>3331</v>
      </c>
      <c r="F79" s="115">
        <v>60</v>
      </c>
      <c r="G79" s="115">
        <v>0</v>
      </c>
      <c r="H79" s="115">
        <v>0</v>
      </c>
      <c r="I79" s="116" t="s">
        <v>3340</v>
      </c>
      <c r="J79" s="115">
        <v>0</v>
      </c>
      <c r="K79" s="115">
        <v>0</v>
      </c>
      <c r="L79" s="115">
        <v>0</v>
      </c>
      <c r="M79" s="115"/>
      <c r="N79" s="115"/>
    </row>
    <row r="80" spans="2:14" ht="15" customHeight="1">
      <c r="B80" s="173"/>
      <c r="C80" s="180"/>
      <c r="D80" s="120" t="s">
        <v>704</v>
      </c>
      <c r="E80" s="71" t="s">
        <v>3332</v>
      </c>
      <c r="F80" s="115">
        <v>60</v>
      </c>
      <c r="G80" s="115">
        <v>0</v>
      </c>
      <c r="H80" s="115">
        <v>0</v>
      </c>
      <c r="I80" s="115">
        <v>0</v>
      </c>
      <c r="J80" s="115">
        <v>0</v>
      </c>
      <c r="K80" s="115">
        <v>30</v>
      </c>
      <c r="L80" s="115">
        <v>30</v>
      </c>
      <c r="M80" s="115"/>
      <c r="N80" s="115"/>
    </row>
    <row r="81" spans="2:14" ht="15" customHeight="1">
      <c r="B81" s="173"/>
      <c r="C81" s="180"/>
      <c r="D81" s="120" t="s">
        <v>1095</v>
      </c>
      <c r="E81" s="71" t="s">
        <v>3330</v>
      </c>
      <c r="F81" s="115">
        <v>500</v>
      </c>
      <c r="G81" s="115">
        <v>0</v>
      </c>
      <c r="H81" s="115">
        <v>0</v>
      </c>
      <c r="I81" s="116" t="s">
        <v>3341</v>
      </c>
      <c r="J81" s="115">
        <v>0</v>
      </c>
      <c r="K81" s="115">
        <v>0</v>
      </c>
      <c r="L81" s="115">
        <v>0</v>
      </c>
      <c r="M81" s="115"/>
      <c r="N81" s="115"/>
    </row>
    <row r="82" spans="2:14" ht="15" customHeight="1">
      <c r="B82" s="173"/>
      <c r="C82" s="180"/>
      <c r="D82" s="120" t="s">
        <v>1110</v>
      </c>
      <c r="E82" s="71" t="s">
        <v>3331</v>
      </c>
      <c r="F82" s="115">
        <v>13.8</v>
      </c>
      <c r="G82" s="115">
        <v>0</v>
      </c>
      <c r="H82" s="115">
        <v>0</v>
      </c>
      <c r="I82" s="115">
        <v>0</v>
      </c>
      <c r="J82" s="116" t="s">
        <v>3342</v>
      </c>
      <c r="K82" s="115">
        <v>0</v>
      </c>
      <c r="L82" s="115">
        <v>0</v>
      </c>
      <c r="M82" s="115"/>
      <c r="N82" s="115"/>
    </row>
    <row r="83" spans="2:14" ht="15" customHeight="1">
      <c r="B83" s="173"/>
      <c r="C83" s="180"/>
      <c r="D83" s="120" t="s">
        <v>1085</v>
      </c>
      <c r="E83" s="71" t="s">
        <v>3330</v>
      </c>
      <c r="F83" s="115">
        <v>220</v>
      </c>
      <c r="G83" s="115">
        <v>0</v>
      </c>
      <c r="H83" s="115">
        <v>0</v>
      </c>
      <c r="I83" s="115">
        <v>20</v>
      </c>
      <c r="J83" s="115">
        <v>0</v>
      </c>
      <c r="K83" s="115">
        <v>0</v>
      </c>
      <c r="L83" s="115">
        <v>0</v>
      </c>
      <c r="M83" s="115"/>
      <c r="N83" s="115"/>
    </row>
    <row r="84" spans="2:14" ht="15" customHeight="1">
      <c r="B84" s="173"/>
      <c r="C84" s="180"/>
      <c r="D84" s="120" t="s">
        <v>3428</v>
      </c>
      <c r="E84" s="71" t="s">
        <v>3331</v>
      </c>
      <c r="F84" s="115">
        <v>10</v>
      </c>
      <c r="G84" s="115">
        <v>0</v>
      </c>
      <c r="H84" s="115">
        <v>0</v>
      </c>
      <c r="I84" s="115">
        <v>0</v>
      </c>
      <c r="J84" s="115">
        <v>2.2000000000000002</v>
      </c>
      <c r="K84" s="115">
        <v>0</v>
      </c>
      <c r="L84" s="115">
        <v>0</v>
      </c>
      <c r="M84" s="115"/>
      <c r="N84" s="115"/>
    </row>
    <row r="85" spans="2:14" ht="15" customHeight="1">
      <c r="B85" s="173"/>
      <c r="C85" s="180"/>
      <c r="D85" s="175" t="s">
        <v>394</v>
      </c>
      <c r="E85" s="71" t="s">
        <v>3445</v>
      </c>
      <c r="F85" s="115">
        <v>10</v>
      </c>
      <c r="G85" s="115">
        <v>7</v>
      </c>
      <c r="H85" s="115">
        <v>10</v>
      </c>
      <c r="I85" s="115">
        <v>0</v>
      </c>
      <c r="J85" s="115">
        <v>0</v>
      </c>
      <c r="K85" s="115">
        <v>0</v>
      </c>
      <c r="L85" s="115">
        <v>0</v>
      </c>
      <c r="M85" s="115"/>
      <c r="N85" s="115"/>
    </row>
    <row r="86" spans="2:14" ht="15" customHeight="1">
      <c r="B86" s="173"/>
      <c r="C86" s="180"/>
      <c r="D86" s="175"/>
      <c r="E86" s="71" t="s">
        <v>3330</v>
      </c>
      <c r="F86" s="115">
        <v>220</v>
      </c>
      <c r="G86" s="115">
        <v>0</v>
      </c>
      <c r="H86" s="115">
        <v>0</v>
      </c>
      <c r="I86" s="115">
        <v>20</v>
      </c>
      <c r="J86" s="115">
        <v>0</v>
      </c>
      <c r="K86" s="115">
        <v>0</v>
      </c>
      <c r="L86" s="115">
        <v>0</v>
      </c>
      <c r="M86" s="115"/>
      <c r="N86" s="115"/>
    </row>
    <row r="87" spans="2:14" ht="15" customHeight="1">
      <c r="B87" s="173"/>
      <c r="C87" s="180"/>
      <c r="D87" s="175" t="s">
        <v>896</v>
      </c>
      <c r="E87" s="71" t="s">
        <v>3331</v>
      </c>
      <c r="F87" s="115">
        <v>10</v>
      </c>
      <c r="G87" s="115">
        <v>0</v>
      </c>
      <c r="H87" s="115">
        <v>0</v>
      </c>
      <c r="I87" s="115">
        <v>0</v>
      </c>
      <c r="J87" s="116" t="s">
        <v>3343</v>
      </c>
      <c r="K87" s="115">
        <v>0</v>
      </c>
      <c r="L87" s="115">
        <v>0</v>
      </c>
      <c r="M87" s="115"/>
      <c r="N87" s="115"/>
    </row>
    <row r="88" spans="2:14" ht="15" customHeight="1">
      <c r="B88" s="173"/>
      <c r="C88" s="180"/>
      <c r="D88" s="175"/>
      <c r="E88" s="71" t="s">
        <v>3330</v>
      </c>
      <c r="F88" s="115">
        <v>10</v>
      </c>
      <c r="G88" s="115">
        <v>0</v>
      </c>
      <c r="H88" s="115">
        <v>0</v>
      </c>
      <c r="I88" s="115">
        <v>5</v>
      </c>
      <c r="J88" s="115">
        <v>0</v>
      </c>
      <c r="K88" s="115">
        <v>0</v>
      </c>
      <c r="L88" s="115">
        <v>0</v>
      </c>
      <c r="M88" s="115"/>
      <c r="N88" s="115"/>
    </row>
    <row r="89" spans="2:14" ht="15" customHeight="1">
      <c r="B89" s="173"/>
      <c r="C89" s="180"/>
      <c r="D89" s="175" t="s">
        <v>883</v>
      </c>
      <c r="E89" s="71" t="s">
        <v>3331</v>
      </c>
      <c r="F89" s="115">
        <v>60</v>
      </c>
      <c r="G89" s="115">
        <v>0</v>
      </c>
      <c r="H89" s="115">
        <v>0</v>
      </c>
      <c r="I89" s="115">
        <v>0</v>
      </c>
      <c r="J89" s="115">
        <v>7</v>
      </c>
      <c r="K89" s="115">
        <v>0</v>
      </c>
      <c r="L89" s="115">
        <v>0</v>
      </c>
      <c r="M89" s="115"/>
      <c r="N89" s="115"/>
    </row>
    <row r="90" spans="2:14" ht="15" customHeight="1">
      <c r="B90" s="173"/>
      <c r="C90" s="180"/>
      <c r="D90" s="175"/>
      <c r="E90" s="71" t="s">
        <v>3331</v>
      </c>
      <c r="F90" s="115">
        <v>60</v>
      </c>
      <c r="G90" s="115">
        <v>0</v>
      </c>
      <c r="H90" s="115">
        <v>0</v>
      </c>
      <c r="I90" s="115">
        <v>0</v>
      </c>
      <c r="J90" s="115">
        <v>7</v>
      </c>
      <c r="K90" s="115">
        <v>0</v>
      </c>
      <c r="L90" s="115">
        <v>0</v>
      </c>
      <c r="M90" s="115"/>
      <c r="N90" s="115"/>
    </row>
    <row r="91" spans="2:14" ht="15" customHeight="1">
      <c r="B91" s="173"/>
      <c r="C91" s="180"/>
      <c r="D91" s="175"/>
      <c r="E91" s="71" t="s">
        <v>3331</v>
      </c>
      <c r="F91" s="115">
        <v>60</v>
      </c>
      <c r="G91" s="115">
        <v>0</v>
      </c>
      <c r="H91" s="115">
        <v>0</v>
      </c>
      <c r="I91" s="115">
        <v>0</v>
      </c>
      <c r="J91" s="115">
        <v>7</v>
      </c>
      <c r="K91" s="115">
        <v>0</v>
      </c>
      <c r="L91" s="115">
        <v>0</v>
      </c>
      <c r="M91" s="115"/>
      <c r="N91" s="115"/>
    </row>
    <row r="92" spans="2:14" ht="15" customHeight="1">
      <c r="B92" s="173"/>
      <c r="C92" s="180"/>
      <c r="D92" s="120" t="s">
        <v>378</v>
      </c>
      <c r="E92" s="71" t="s">
        <v>3330</v>
      </c>
      <c r="F92" s="115">
        <v>10</v>
      </c>
      <c r="G92" s="115">
        <v>0</v>
      </c>
      <c r="H92" s="115">
        <v>0</v>
      </c>
      <c r="I92" s="116" t="s">
        <v>3343</v>
      </c>
      <c r="J92" s="115">
        <v>0</v>
      </c>
      <c r="K92" s="115">
        <v>0</v>
      </c>
      <c r="L92" s="115">
        <v>0</v>
      </c>
      <c r="M92" s="115"/>
      <c r="N92" s="115"/>
    </row>
    <row r="93" spans="2:14" ht="15" customHeight="1">
      <c r="B93" s="173"/>
      <c r="C93" s="180"/>
      <c r="D93" s="120" t="s">
        <v>652</v>
      </c>
      <c r="E93" s="71" t="s">
        <v>3330</v>
      </c>
      <c r="F93" s="115">
        <v>220</v>
      </c>
      <c r="G93" s="115">
        <v>0</v>
      </c>
      <c r="H93" s="115">
        <v>0</v>
      </c>
      <c r="I93" s="115">
        <v>40</v>
      </c>
      <c r="J93" s="115">
        <v>0</v>
      </c>
      <c r="K93" s="115">
        <v>0</v>
      </c>
      <c r="L93" s="115">
        <v>0</v>
      </c>
      <c r="M93" s="115"/>
      <c r="N93" s="115"/>
    </row>
    <row r="94" spans="2:14" ht="15" customHeight="1">
      <c r="B94" s="173"/>
      <c r="C94" s="180"/>
      <c r="D94" s="120" t="s">
        <v>1082</v>
      </c>
      <c r="E94" s="71" t="s">
        <v>3330</v>
      </c>
      <c r="F94" s="115">
        <v>220</v>
      </c>
      <c r="G94" s="115">
        <v>0</v>
      </c>
      <c r="H94" s="115">
        <v>0</v>
      </c>
      <c r="I94" s="115">
        <v>20</v>
      </c>
      <c r="J94" s="115">
        <v>0</v>
      </c>
      <c r="K94" s="115">
        <v>0</v>
      </c>
      <c r="L94" s="115">
        <v>0</v>
      </c>
      <c r="M94" s="115"/>
      <c r="N94" s="115"/>
    </row>
    <row r="95" spans="2:14" ht="15" customHeight="1">
      <c r="B95" s="173"/>
      <c r="C95" s="180"/>
      <c r="D95" s="175" t="s">
        <v>405</v>
      </c>
      <c r="E95" s="71" t="s">
        <v>3330</v>
      </c>
      <c r="F95" s="115">
        <v>220</v>
      </c>
      <c r="G95" s="115">
        <v>0</v>
      </c>
      <c r="H95" s="115">
        <v>0</v>
      </c>
      <c r="I95" s="115">
        <v>20</v>
      </c>
      <c r="J95" s="115">
        <v>0</v>
      </c>
      <c r="K95" s="115">
        <v>0</v>
      </c>
      <c r="L95" s="115">
        <v>0</v>
      </c>
      <c r="M95" s="115"/>
      <c r="N95" s="115"/>
    </row>
    <row r="96" spans="2:14" ht="15" customHeight="1">
      <c r="B96" s="173"/>
      <c r="C96" s="180"/>
      <c r="D96" s="175"/>
      <c r="E96" s="71" t="s">
        <v>3331</v>
      </c>
      <c r="F96" s="115">
        <v>220</v>
      </c>
      <c r="G96" s="115">
        <v>0</v>
      </c>
      <c r="H96" s="115">
        <v>0</v>
      </c>
      <c r="I96" s="115">
        <v>0</v>
      </c>
      <c r="J96" s="115">
        <v>20</v>
      </c>
      <c r="K96" s="115">
        <v>0</v>
      </c>
      <c r="L96" s="115">
        <v>0</v>
      </c>
      <c r="M96" s="115"/>
      <c r="N96" s="115"/>
    </row>
    <row r="97" spans="2:14" ht="15" customHeight="1">
      <c r="B97" s="173"/>
      <c r="C97" s="180"/>
      <c r="D97" s="175" t="s">
        <v>445</v>
      </c>
      <c r="E97" s="181" t="s">
        <v>3331</v>
      </c>
      <c r="F97" s="115">
        <v>10</v>
      </c>
      <c r="G97" s="115">
        <v>0</v>
      </c>
      <c r="H97" s="115">
        <v>0</v>
      </c>
      <c r="I97" s="115">
        <v>0</v>
      </c>
      <c r="J97" s="115">
        <v>15</v>
      </c>
      <c r="K97" s="115">
        <v>0</v>
      </c>
      <c r="L97" s="115">
        <v>0</v>
      </c>
      <c r="M97" s="115"/>
      <c r="N97" s="115"/>
    </row>
    <row r="98" spans="2:14" ht="15" customHeight="1">
      <c r="B98" s="173"/>
      <c r="C98" s="180"/>
      <c r="D98" s="175"/>
      <c r="E98" s="181"/>
      <c r="F98" s="115">
        <v>60</v>
      </c>
      <c r="G98" s="115">
        <v>0</v>
      </c>
      <c r="H98" s="115">
        <v>0</v>
      </c>
      <c r="I98" s="115">
        <v>0</v>
      </c>
      <c r="J98" s="116" t="s">
        <v>3344</v>
      </c>
      <c r="K98" s="115">
        <v>0</v>
      </c>
      <c r="L98" s="115">
        <v>0</v>
      </c>
      <c r="M98" s="115"/>
      <c r="N98" s="115"/>
    </row>
    <row r="99" spans="2:14" ht="15" customHeight="1">
      <c r="B99" s="173"/>
      <c r="C99" s="180"/>
      <c r="D99" s="120" t="s">
        <v>0</v>
      </c>
      <c r="E99" s="71" t="s">
        <v>3331</v>
      </c>
      <c r="F99" s="115">
        <v>60</v>
      </c>
      <c r="G99" s="115">
        <v>0</v>
      </c>
      <c r="H99" s="115">
        <v>0</v>
      </c>
      <c r="I99" s="115">
        <v>0</v>
      </c>
      <c r="J99" s="116" t="s">
        <v>3340</v>
      </c>
      <c r="K99" s="115">
        <v>0</v>
      </c>
      <c r="L99" s="115">
        <v>0</v>
      </c>
      <c r="M99" s="115"/>
      <c r="N99" s="115"/>
    </row>
    <row r="100" spans="2:14" ht="15" customHeight="1">
      <c r="B100" s="173"/>
      <c r="C100" s="180"/>
      <c r="D100" s="120" t="s">
        <v>3426</v>
      </c>
      <c r="E100" s="71" t="s">
        <v>3331</v>
      </c>
      <c r="F100" s="115">
        <v>12</v>
      </c>
      <c r="G100" s="115">
        <v>0</v>
      </c>
      <c r="H100" s="115">
        <v>0</v>
      </c>
      <c r="I100" s="115">
        <v>0</v>
      </c>
      <c r="J100" s="115">
        <v>2.2000000000000002</v>
      </c>
      <c r="K100" s="115">
        <v>0</v>
      </c>
      <c r="L100" s="115">
        <v>0</v>
      </c>
      <c r="M100" s="115"/>
      <c r="N100" s="115"/>
    </row>
    <row r="101" spans="2:14" ht="15" customHeight="1">
      <c r="B101" s="173"/>
      <c r="C101" s="180"/>
      <c r="D101" s="120" t="s">
        <v>1487</v>
      </c>
      <c r="E101" s="71" t="s">
        <v>3332</v>
      </c>
      <c r="F101" s="115">
        <v>10</v>
      </c>
      <c r="G101" s="115">
        <v>0</v>
      </c>
      <c r="H101" s="115">
        <v>0</v>
      </c>
      <c r="I101" s="115">
        <v>0</v>
      </c>
      <c r="J101" s="115">
        <v>0</v>
      </c>
      <c r="K101" s="115">
        <v>0</v>
      </c>
      <c r="L101" s="115">
        <v>15</v>
      </c>
      <c r="M101" s="115"/>
      <c r="N101" s="115"/>
    </row>
    <row r="102" spans="2:14" ht="15" customHeight="1">
      <c r="B102" s="173"/>
      <c r="C102" s="180"/>
      <c r="D102" s="175" t="s">
        <v>510</v>
      </c>
      <c r="E102" s="71" t="s">
        <v>3345</v>
      </c>
      <c r="F102" s="115">
        <v>10</v>
      </c>
      <c r="G102" s="115">
        <v>0</v>
      </c>
      <c r="H102" s="115">
        <v>0</v>
      </c>
      <c r="I102" s="115">
        <v>0</v>
      </c>
      <c r="J102" s="115">
        <v>15</v>
      </c>
      <c r="K102" s="115">
        <v>0</v>
      </c>
      <c r="L102" s="115">
        <v>0</v>
      </c>
      <c r="M102" s="115"/>
      <c r="N102" s="115"/>
    </row>
    <row r="103" spans="2:14" ht="15" customHeight="1">
      <c r="B103" s="173"/>
      <c r="C103" s="180"/>
      <c r="D103" s="175"/>
      <c r="E103" s="71" t="s">
        <v>3332</v>
      </c>
      <c r="F103" s="115">
        <v>138</v>
      </c>
      <c r="G103" s="115">
        <v>0</v>
      </c>
      <c r="H103" s="115">
        <v>0</v>
      </c>
      <c r="I103" s="115">
        <v>0</v>
      </c>
      <c r="J103" s="115">
        <v>0</v>
      </c>
      <c r="K103" s="115">
        <v>30</v>
      </c>
      <c r="L103" s="115">
        <v>20</v>
      </c>
      <c r="M103" s="115"/>
      <c r="N103" s="115"/>
    </row>
    <row r="104" spans="2:14" ht="15" customHeight="1">
      <c r="B104" s="173"/>
      <c r="C104" s="180"/>
      <c r="D104" s="121" t="s">
        <v>843</v>
      </c>
      <c r="E104" s="71" t="s">
        <v>3346</v>
      </c>
      <c r="F104" s="115">
        <v>60</v>
      </c>
      <c r="G104" s="115">
        <v>0</v>
      </c>
      <c r="H104" s="115">
        <v>0</v>
      </c>
      <c r="I104" s="115">
        <v>0</v>
      </c>
      <c r="J104" s="115">
        <v>6.7</v>
      </c>
      <c r="K104" s="115">
        <v>0</v>
      </c>
      <c r="L104" s="115">
        <v>0</v>
      </c>
      <c r="M104" s="115"/>
      <c r="N104" s="115"/>
    </row>
    <row r="105" spans="2:14" ht="15" customHeight="1">
      <c r="B105" s="173"/>
      <c r="C105" s="180"/>
      <c r="D105" s="121"/>
      <c r="E105" s="71" t="s">
        <v>3347</v>
      </c>
      <c r="F105" s="115">
        <v>60</v>
      </c>
      <c r="G105" s="115">
        <v>0</v>
      </c>
      <c r="H105" s="115">
        <v>0</v>
      </c>
      <c r="I105" s="115">
        <v>0</v>
      </c>
      <c r="J105" s="115">
        <v>13.3</v>
      </c>
      <c r="K105" s="115">
        <v>0</v>
      </c>
      <c r="L105" s="115">
        <v>0</v>
      </c>
      <c r="M105" s="115"/>
      <c r="N105" s="115"/>
    </row>
    <row r="106" spans="2:14" ht="15" customHeight="1">
      <c r="B106" s="173" t="s">
        <v>1621</v>
      </c>
      <c r="C106" s="174" t="s">
        <v>375</v>
      </c>
      <c r="D106" s="175" t="s">
        <v>1675</v>
      </c>
      <c r="E106" s="71" t="s">
        <v>3331</v>
      </c>
      <c r="F106" s="115">
        <v>22.9</v>
      </c>
      <c r="G106" s="115">
        <v>0</v>
      </c>
      <c r="H106" s="115">
        <v>0</v>
      </c>
      <c r="I106" s="115">
        <v>0</v>
      </c>
      <c r="J106" s="115">
        <v>6.3</v>
      </c>
      <c r="K106" s="115">
        <v>0</v>
      </c>
      <c r="L106" s="115">
        <v>0</v>
      </c>
      <c r="M106" s="115"/>
      <c r="N106" s="115"/>
    </row>
    <row r="107" spans="2:14" ht="15" customHeight="1">
      <c r="B107" s="173"/>
      <c r="C107" s="174"/>
      <c r="D107" s="175" t="s">
        <v>1676</v>
      </c>
      <c r="E107" s="71" t="s">
        <v>3331</v>
      </c>
      <c r="F107" s="115">
        <v>22.9</v>
      </c>
      <c r="G107" s="115">
        <v>0</v>
      </c>
      <c r="H107" s="115">
        <v>0</v>
      </c>
      <c r="I107" s="115">
        <v>0</v>
      </c>
      <c r="J107" s="115">
        <v>5.4</v>
      </c>
      <c r="K107" s="115">
        <v>0</v>
      </c>
      <c r="L107" s="115">
        <v>0</v>
      </c>
      <c r="M107" s="115"/>
      <c r="N107" s="115"/>
    </row>
    <row r="108" spans="2:14" ht="15" customHeight="1">
      <c r="B108" s="127" t="s">
        <v>1692</v>
      </c>
      <c r="C108" s="126" t="s">
        <v>375</v>
      </c>
      <c r="D108" s="119" t="s">
        <v>3348</v>
      </c>
      <c r="E108" s="71" t="s">
        <v>3349</v>
      </c>
      <c r="F108" s="115">
        <v>34.5</v>
      </c>
      <c r="G108" s="115">
        <v>0</v>
      </c>
      <c r="H108" s="115">
        <v>0</v>
      </c>
      <c r="I108" s="115">
        <v>0</v>
      </c>
      <c r="J108" s="115">
        <v>0</v>
      </c>
      <c r="K108" s="115">
        <v>0</v>
      </c>
      <c r="L108" s="115">
        <v>0</v>
      </c>
      <c r="M108" s="115"/>
      <c r="N108" s="115"/>
    </row>
    <row r="109" spans="2:14" ht="15" customHeight="1">
      <c r="B109" s="173" t="s">
        <v>1721</v>
      </c>
      <c r="C109" s="174" t="s">
        <v>375</v>
      </c>
      <c r="D109" s="120" t="s">
        <v>1414</v>
      </c>
      <c r="E109" s="71" t="s">
        <v>3331</v>
      </c>
      <c r="F109" s="115">
        <v>49.9</v>
      </c>
      <c r="G109" s="115">
        <v>0</v>
      </c>
      <c r="H109" s="115">
        <v>0</v>
      </c>
      <c r="I109" s="115">
        <v>0</v>
      </c>
      <c r="J109" s="115">
        <v>6</v>
      </c>
      <c r="K109" s="115">
        <v>0</v>
      </c>
      <c r="L109" s="115">
        <v>0</v>
      </c>
      <c r="M109" s="115"/>
      <c r="N109" s="115"/>
    </row>
    <row r="110" spans="2:14" ht="15" customHeight="1">
      <c r="B110" s="173"/>
      <c r="C110" s="174"/>
      <c r="D110" s="120" t="s">
        <v>3350</v>
      </c>
      <c r="E110" s="71" t="s">
        <v>3331</v>
      </c>
      <c r="F110" s="115">
        <v>60</v>
      </c>
      <c r="G110" s="115">
        <v>0</v>
      </c>
      <c r="H110" s="115">
        <v>0</v>
      </c>
      <c r="I110" s="115">
        <v>0</v>
      </c>
      <c r="J110" s="115">
        <v>3.234</v>
      </c>
      <c r="K110" s="115">
        <v>0</v>
      </c>
      <c r="L110" s="115">
        <v>0</v>
      </c>
      <c r="M110" s="115"/>
      <c r="N110" s="115"/>
    </row>
    <row r="111" spans="2:14" ht="15" customHeight="1">
      <c r="B111" s="173"/>
      <c r="C111" s="174"/>
      <c r="D111" s="120" t="s">
        <v>1795</v>
      </c>
      <c r="E111" s="71" t="s">
        <v>3331</v>
      </c>
      <c r="F111" s="115">
        <v>49.9</v>
      </c>
      <c r="G111" s="115">
        <v>0</v>
      </c>
      <c r="H111" s="115">
        <v>0</v>
      </c>
      <c r="I111" s="115">
        <v>0</v>
      </c>
      <c r="J111" s="115">
        <v>6</v>
      </c>
      <c r="K111" s="115">
        <v>0</v>
      </c>
      <c r="L111" s="115">
        <v>0</v>
      </c>
      <c r="M111" s="115"/>
      <c r="N111" s="115"/>
    </row>
    <row r="112" spans="2:14" ht="15" customHeight="1">
      <c r="B112" s="173"/>
      <c r="C112" s="174"/>
      <c r="D112" s="120" t="s">
        <v>608</v>
      </c>
      <c r="E112" s="71" t="s">
        <v>3331</v>
      </c>
      <c r="F112" s="115">
        <v>57.6</v>
      </c>
      <c r="G112" s="115">
        <v>0</v>
      </c>
      <c r="H112" s="115">
        <v>0</v>
      </c>
      <c r="I112" s="115">
        <v>0</v>
      </c>
      <c r="J112" s="116" t="s">
        <v>3351</v>
      </c>
      <c r="K112" s="115">
        <v>0</v>
      </c>
      <c r="L112" s="115">
        <v>0</v>
      </c>
      <c r="M112" s="115"/>
      <c r="N112" s="115"/>
    </row>
    <row r="113" spans="2:14" ht="15" customHeight="1">
      <c r="B113" s="173"/>
      <c r="C113" s="174"/>
      <c r="D113" s="120" t="s">
        <v>543</v>
      </c>
      <c r="E113" s="71" t="s">
        <v>3331</v>
      </c>
      <c r="F113" s="115">
        <v>49.9</v>
      </c>
      <c r="G113" s="115">
        <v>0</v>
      </c>
      <c r="H113" s="115">
        <v>0</v>
      </c>
      <c r="I113" s="115">
        <v>0</v>
      </c>
      <c r="J113" s="115">
        <v>8.1999999999999993</v>
      </c>
      <c r="K113" s="115">
        <v>0</v>
      </c>
      <c r="L113" s="115">
        <v>0</v>
      </c>
      <c r="M113" s="115"/>
      <c r="N113" s="115"/>
    </row>
    <row r="114" spans="2:14" ht="15" customHeight="1">
      <c r="B114" s="173"/>
      <c r="C114" s="174"/>
      <c r="D114" s="120" t="s">
        <v>1402</v>
      </c>
      <c r="E114" s="71" t="s">
        <v>3331</v>
      </c>
      <c r="F114" s="115">
        <v>50</v>
      </c>
      <c r="G114" s="115">
        <v>0</v>
      </c>
      <c r="H114" s="115">
        <v>0</v>
      </c>
      <c r="I114" s="115">
        <v>0</v>
      </c>
      <c r="J114" s="115">
        <v>12</v>
      </c>
      <c r="K114" s="115">
        <v>0</v>
      </c>
      <c r="L114" s="115">
        <v>0</v>
      </c>
      <c r="M114" s="115"/>
      <c r="N114" s="115"/>
    </row>
    <row r="115" spans="2:14" ht="15" customHeight="1">
      <c r="B115" s="173" t="s">
        <v>1831</v>
      </c>
      <c r="C115" s="174" t="s">
        <v>375</v>
      </c>
      <c r="D115" s="120" t="s">
        <v>1039</v>
      </c>
      <c r="E115" s="71" t="s">
        <v>3330</v>
      </c>
      <c r="F115" s="115">
        <v>500</v>
      </c>
      <c r="G115" s="115">
        <v>0</v>
      </c>
      <c r="H115" s="115">
        <v>0</v>
      </c>
      <c r="I115" s="115">
        <v>160</v>
      </c>
      <c r="J115" s="115">
        <v>0</v>
      </c>
      <c r="K115" s="115">
        <v>0</v>
      </c>
      <c r="L115" s="115">
        <v>0</v>
      </c>
      <c r="M115" s="115"/>
      <c r="N115" s="115"/>
    </row>
    <row r="116" spans="2:14" ht="15" customHeight="1">
      <c r="B116" s="173"/>
      <c r="C116" s="174"/>
      <c r="D116" s="120" t="s">
        <v>1856</v>
      </c>
      <c r="E116" s="71" t="s">
        <v>3330</v>
      </c>
      <c r="F116" s="115">
        <v>500</v>
      </c>
      <c r="G116" s="115">
        <v>0</v>
      </c>
      <c r="H116" s="115">
        <v>0</v>
      </c>
      <c r="I116" s="116" t="s">
        <v>3352</v>
      </c>
      <c r="J116" s="115">
        <v>0</v>
      </c>
      <c r="K116" s="115">
        <v>0</v>
      </c>
      <c r="L116" s="115">
        <v>0</v>
      </c>
      <c r="M116" s="115"/>
      <c r="N116" s="115"/>
    </row>
    <row r="117" spans="2:14" ht="15" customHeight="1">
      <c r="B117" s="173"/>
      <c r="C117" s="174"/>
      <c r="D117" s="175" t="s">
        <v>437</v>
      </c>
      <c r="E117" s="71" t="s">
        <v>3331</v>
      </c>
      <c r="F117" s="115">
        <v>220</v>
      </c>
      <c r="G117" s="115">
        <v>0</v>
      </c>
      <c r="H117" s="115">
        <v>0</v>
      </c>
      <c r="I117" s="115">
        <v>0</v>
      </c>
      <c r="J117" s="116" t="s">
        <v>3353</v>
      </c>
      <c r="K117" s="115">
        <v>0</v>
      </c>
      <c r="L117" s="115">
        <v>0</v>
      </c>
      <c r="M117" s="115"/>
      <c r="N117" s="115"/>
    </row>
    <row r="118" spans="2:14" ht="15" customHeight="1">
      <c r="B118" s="173"/>
      <c r="C118" s="174"/>
      <c r="D118" s="175"/>
      <c r="E118" s="71" t="s">
        <v>3330</v>
      </c>
      <c r="F118" s="115">
        <v>220</v>
      </c>
      <c r="G118" s="115">
        <v>0</v>
      </c>
      <c r="H118" s="115">
        <v>0</v>
      </c>
      <c r="I118" s="116" t="s">
        <v>3354</v>
      </c>
      <c r="J118" s="115">
        <v>0</v>
      </c>
      <c r="K118" s="115">
        <v>0</v>
      </c>
      <c r="L118" s="115">
        <v>0</v>
      </c>
      <c r="M118" s="115"/>
      <c r="N118" s="115"/>
    </row>
    <row r="119" spans="2:14" ht="15" customHeight="1">
      <c r="B119" s="173"/>
      <c r="C119" s="174"/>
      <c r="D119" s="119" t="s">
        <v>1865</v>
      </c>
      <c r="E119" s="71" t="s">
        <v>3330</v>
      </c>
      <c r="F119" s="115">
        <v>500</v>
      </c>
      <c r="G119" s="115">
        <v>0</v>
      </c>
      <c r="H119" s="115">
        <v>0</v>
      </c>
      <c r="I119" s="116" t="s">
        <v>3355</v>
      </c>
      <c r="J119" s="115">
        <v>0</v>
      </c>
      <c r="K119" s="115">
        <v>0</v>
      </c>
      <c r="L119" s="115">
        <v>0</v>
      </c>
      <c r="M119" s="115"/>
      <c r="N119" s="115"/>
    </row>
    <row r="120" spans="2:14" ht="15" customHeight="1">
      <c r="B120" s="173"/>
      <c r="C120" s="174"/>
      <c r="D120" s="119"/>
      <c r="E120" s="71" t="s">
        <v>3330</v>
      </c>
      <c r="F120" s="115">
        <v>500</v>
      </c>
      <c r="G120" s="115">
        <v>0</v>
      </c>
      <c r="H120" s="115">
        <v>0</v>
      </c>
      <c r="I120" s="116">
        <v>100</v>
      </c>
      <c r="J120" s="115">
        <v>0</v>
      </c>
      <c r="K120" s="115">
        <v>0</v>
      </c>
      <c r="L120" s="115">
        <v>0</v>
      </c>
      <c r="M120" s="115"/>
      <c r="N120" s="115"/>
    </row>
    <row r="121" spans="2:14" ht="15" customHeight="1">
      <c r="B121" s="173"/>
      <c r="C121" s="174"/>
      <c r="D121" s="119" t="s">
        <v>769</v>
      </c>
      <c r="E121" s="71" t="s">
        <v>3330</v>
      </c>
      <c r="F121" s="115">
        <v>220</v>
      </c>
      <c r="G121" s="115">
        <v>0</v>
      </c>
      <c r="H121" s="115">
        <v>0</v>
      </c>
      <c r="I121" s="116">
        <v>10</v>
      </c>
      <c r="J121" s="115">
        <v>0</v>
      </c>
      <c r="K121" s="115">
        <v>0</v>
      </c>
      <c r="L121" s="115">
        <v>0</v>
      </c>
      <c r="M121" s="115"/>
      <c r="N121" s="115"/>
    </row>
    <row r="122" spans="2:14" ht="15" customHeight="1">
      <c r="B122" s="173"/>
      <c r="C122" s="174"/>
      <c r="D122" s="120" t="s">
        <v>456</v>
      </c>
      <c r="E122" s="71" t="s">
        <v>3332</v>
      </c>
      <c r="F122" s="115">
        <v>19.5</v>
      </c>
      <c r="G122" s="115">
        <v>0</v>
      </c>
      <c r="H122" s="115">
        <v>0</v>
      </c>
      <c r="I122" s="115">
        <v>0</v>
      </c>
      <c r="J122" s="115">
        <v>0</v>
      </c>
      <c r="K122" s="115">
        <v>300</v>
      </c>
      <c r="L122" s="115">
        <v>100</v>
      </c>
      <c r="M122" s="115"/>
      <c r="N122" s="115"/>
    </row>
    <row r="123" spans="2:14" ht="15" customHeight="1">
      <c r="B123" s="173"/>
      <c r="C123" s="174"/>
      <c r="D123" s="120" t="s">
        <v>1849</v>
      </c>
      <c r="E123" s="71" t="s">
        <v>3330</v>
      </c>
      <c r="F123" s="115">
        <v>500</v>
      </c>
      <c r="G123" s="115">
        <v>0</v>
      </c>
      <c r="H123" s="115">
        <v>0</v>
      </c>
      <c r="I123" s="115">
        <v>150</v>
      </c>
      <c r="J123" s="115">
        <v>0</v>
      </c>
      <c r="K123" s="115">
        <v>0</v>
      </c>
      <c r="L123" s="115">
        <v>0</v>
      </c>
      <c r="M123" s="115"/>
      <c r="N123" s="115"/>
    </row>
    <row r="124" spans="2:14" ht="15" customHeight="1">
      <c r="B124" s="173"/>
      <c r="C124" s="174"/>
      <c r="D124" s="120" t="s">
        <v>1849</v>
      </c>
      <c r="E124" s="71" t="s">
        <v>3330</v>
      </c>
      <c r="F124" s="115">
        <v>500</v>
      </c>
      <c r="G124" s="115">
        <v>0</v>
      </c>
      <c r="H124" s="115">
        <v>0</v>
      </c>
      <c r="I124" s="115">
        <v>160</v>
      </c>
      <c r="J124" s="115">
        <v>0</v>
      </c>
      <c r="K124" s="115">
        <v>0</v>
      </c>
      <c r="L124" s="115">
        <v>0</v>
      </c>
      <c r="M124" s="115"/>
      <c r="N124" s="115"/>
    </row>
    <row r="125" spans="2:14" ht="15" customHeight="1">
      <c r="B125" s="173"/>
      <c r="C125" s="174"/>
      <c r="D125" s="175" t="s">
        <v>379</v>
      </c>
      <c r="E125" s="71" t="s">
        <v>3330</v>
      </c>
      <c r="F125" s="115">
        <v>500</v>
      </c>
      <c r="G125" s="115">
        <v>0</v>
      </c>
      <c r="H125" s="115">
        <v>0</v>
      </c>
      <c r="I125" s="116" t="s">
        <v>3356</v>
      </c>
      <c r="J125" s="115">
        <v>0</v>
      </c>
      <c r="K125" s="115">
        <v>0</v>
      </c>
      <c r="L125" s="115">
        <v>0</v>
      </c>
      <c r="M125" s="115"/>
      <c r="N125" s="115"/>
    </row>
    <row r="126" spans="2:14" ht="15" customHeight="1">
      <c r="B126" s="173"/>
      <c r="C126" s="174"/>
      <c r="D126" s="175"/>
      <c r="E126" s="71" t="s">
        <v>3330</v>
      </c>
      <c r="F126" s="115">
        <v>500</v>
      </c>
      <c r="G126" s="115">
        <v>0</v>
      </c>
      <c r="H126" s="115">
        <v>0</v>
      </c>
      <c r="I126" s="116" t="s">
        <v>3357</v>
      </c>
      <c r="J126" s="115">
        <v>0</v>
      </c>
      <c r="K126" s="115">
        <v>0</v>
      </c>
      <c r="L126" s="115">
        <v>0</v>
      </c>
      <c r="M126" s="115"/>
      <c r="N126" s="115"/>
    </row>
    <row r="127" spans="2:14" ht="15" customHeight="1">
      <c r="B127" s="173"/>
      <c r="C127" s="174"/>
      <c r="D127" s="175"/>
      <c r="E127" s="71" t="s">
        <v>3330</v>
      </c>
      <c r="F127" s="115">
        <v>500</v>
      </c>
      <c r="G127" s="115">
        <v>0</v>
      </c>
      <c r="H127" s="115">
        <v>0</v>
      </c>
      <c r="I127" s="116" t="s">
        <v>3358</v>
      </c>
      <c r="J127" s="115">
        <v>0</v>
      </c>
      <c r="K127" s="115">
        <v>0</v>
      </c>
      <c r="L127" s="115">
        <v>0</v>
      </c>
      <c r="M127" s="115"/>
      <c r="N127" s="115"/>
    </row>
    <row r="128" spans="2:14" ht="15" customHeight="1">
      <c r="B128" s="173"/>
      <c r="C128" s="174"/>
      <c r="D128" s="175"/>
      <c r="E128" s="71" t="s">
        <v>3330</v>
      </c>
      <c r="F128" s="115">
        <v>500</v>
      </c>
      <c r="G128" s="115">
        <v>0</v>
      </c>
      <c r="H128" s="115">
        <v>0</v>
      </c>
      <c r="I128" s="116" t="s">
        <v>3358</v>
      </c>
      <c r="J128" s="115">
        <v>0</v>
      </c>
      <c r="K128" s="115">
        <v>0</v>
      </c>
      <c r="L128" s="115">
        <v>0</v>
      </c>
      <c r="M128" s="115"/>
      <c r="N128" s="115"/>
    </row>
    <row r="129" spans="2:14" ht="15" customHeight="1">
      <c r="B129" s="173"/>
      <c r="C129" s="174"/>
      <c r="D129" s="175"/>
      <c r="E129" s="71" t="s">
        <v>3331</v>
      </c>
      <c r="F129" s="115">
        <v>500</v>
      </c>
      <c r="G129" s="115">
        <v>0</v>
      </c>
      <c r="H129" s="115">
        <v>0</v>
      </c>
      <c r="I129" s="115">
        <v>0</v>
      </c>
      <c r="J129" s="116" t="s">
        <v>3357</v>
      </c>
      <c r="K129" s="115">
        <v>0</v>
      </c>
      <c r="L129" s="115">
        <v>0</v>
      </c>
      <c r="M129" s="115"/>
      <c r="N129" s="115"/>
    </row>
    <row r="130" spans="2:14" ht="15" customHeight="1">
      <c r="B130" s="173"/>
      <c r="C130" s="174"/>
      <c r="D130" s="175"/>
      <c r="E130" s="71" t="s">
        <v>3331</v>
      </c>
      <c r="F130" s="115">
        <v>500</v>
      </c>
      <c r="G130" s="115">
        <v>0</v>
      </c>
      <c r="H130" s="115">
        <v>0</v>
      </c>
      <c r="I130" s="115">
        <v>0</v>
      </c>
      <c r="J130" s="116" t="s">
        <v>3357</v>
      </c>
      <c r="K130" s="115">
        <v>0</v>
      </c>
      <c r="L130" s="115">
        <v>0</v>
      </c>
      <c r="M130" s="115"/>
      <c r="N130" s="115"/>
    </row>
    <row r="131" spans="2:14" ht="15" customHeight="1">
      <c r="B131" s="173"/>
      <c r="C131" s="174"/>
      <c r="D131" s="175" t="s">
        <v>1873</v>
      </c>
      <c r="E131" s="71" t="s">
        <v>3330</v>
      </c>
      <c r="F131" s="115">
        <v>500</v>
      </c>
      <c r="G131" s="115">
        <v>0</v>
      </c>
      <c r="H131" s="115">
        <v>0</v>
      </c>
      <c r="I131" s="116" t="s">
        <v>3357</v>
      </c>
      <c r="J131" s="115">
        <v>0</v>
      </c>
      <c r="K131" s="115">
        <v>0</v>
      </c>
      <c r="L131" s="115">
        <v>0</v>
      </c>
      <c r="M131" s="115"/>
      <c r="N131" s="115"/>
    </row>
    <row r="132" spans="2:14" ht="15" customHeight="1">
      <c r="B132" s="173"/>
      <c r="C132" s="174"/>
      <c r="D132" s="175"/>
      <c r="E132" s="71" t="s">
        <v>3330</v>
      </c>
      <c r="F132" s="115">
        <v>500</v>
      </c>
      <c r="G132" s="115">
        <v>0</v>
      </c>
      <c r="H132" s="115">
        <v>0</v>
      </c>
      <c r="I132" s="116" t="s">
        <v>3358</v>
      </c>
      <c r="J132" s="115">
        <v>0</v>
      </c>
      <c r="K132" s="115">
        <v>0</v>
      </c>
      <c r="L132" s="115">
        <v>0</v>
      </c>
      <c r="M132" s="115"/>
      <c r="N132" s="115"/>
    </row>
    <row r="133" spans="2:14" ht="15" customHeight="1">
      <c r="B133" s="173"/>
      <c r="C133" s="174"/>
      <c r="D133" s="175" t="s">
        <v>1264</v>
      </c>
      <c r="E133" s="71" t="s">
        <v>3330</v>
      </c>
      <c r="F133" s="115">
        <v>500</v>
      </c>
      <c r="G133" s="115">
        <v>0</v>
      </c>
      <c r="H133" s="115">
        <v>0</v>
      </c>
      <c r="I133" s="116">
        <v>103.3</v>
      </c>
      <c r="J133" s="115">
        <v>0</v>
      </c>
      <c r="K133" s="115">
        <v>0</v>
      </c>
      <c r="L133" s="115">
        <v>0</v>
      </c>
      <c r="M133" s="115"/>
      <c r="N133" s="115"/>
    </row>
    <row r="134" spans="2:14" ht="15" customHeight="1">
      <c r="B134" s="173"/>
      <c r="C134" s="174"/>
      <c r="D134" s="175"/>
      <c r="E134" s="71" t="s">
        <v>3330</v>
      </c>
      <c r="F134" s="115">
        <v>500</v>
      </c>
      <c r="G134" s="115">
        <v>0</v>
      </c>
      <c r="H134" s="115">
        <v>0</v>
      </c>
      <c r="I134" s="116" t="s">
        <v>3356</v>
      </c>
      <c r="J134" s="115">
        <v>0</v>
      </c>
      <c r="K134" s="115">
        <v>0</v>
      </c>
      <c r="L134" s="115">
        <v>0</v>
      </c>
      <c r="M134" s="115"/>
      <c r="N134" s="115"/>
    </row>
    <row r="135" spans="2:14" ht="15" customHeight="1">
      <c r="B135" s="127" t="s">
        <v>1884</v>
      </c>
      <c r="C135" s="125" t="s">
        <v>375</v>
      </c>
      <c r="D135" s="120" t="s">
        <v>510</v>
      </c>
      <c r="E135" s="71" t="s">
        <v>3359</v>
      </c>
      <c r="F135" s="115">
        <v>10</v>
      </c>
      <c r="G135" s="115">
        <v>0</v>
      </c>
      <c r="H135" s="115">
        <v>0</v>
      </c>
      <c r="I135" s="115">
        <v>0</v>
      </c>
      <c r="J135" s="115">
        <v>15</v>
      </c>
      <c r="K135" s="115">
        <v>0</v>
      </c>
      <c r="L135" s="115">
        <v>0</v>
      </c>
      <c r="M135" s="115"/>
      <c r="N135" s="115"/>
    </row>
    <row r="136" spans="2:14" ht="15" customHeight="1">
      <c r="B136" s="74"/>
      <c r="C136" s="110"/>
      <c r="D136" s="110"/>
      <c r="E136" s="35"/>
      <c r="F136" s="35"/>
      <c r="G136" s="35"/>
      <c r="H136" s="35"/>
      <c r="I136" s="35"/>
      <c r="J136" s="35"/>
      <c r="K136" s="35"/>
      <c r="L136" s="35"/>
      <c r="M136" s="35"/>
      <c r="N136" s="35"/>
    </row>
    <row r="137" spans="2:14" ht="15" customHeight="1">
      <c r="B137" s="74"/>
      <c r="C137" s="110"/>
      <c r="D137" s="110"/>
      <c r="E137" s="35"/>
      <c r="F137" s="35"/>
      <c r="G137" s="35"/>
      <c r="H137" s="35"/>
      <c r="I137" s="35"/>
      <c r="J137" s="35"/>
      <c r="K137" s="35"/>
      <c r="L137" s="35"/>
      <c r="M137" s="35"/>
      <c r="N137" s="35"/>
    </row>
    <row r="138" spans="2:14" ht="15" customHeight="1">
      <c r="B138" s="74"/>
      <c r="C138" s="110"/>
      <c r="D138" s="110"/>
      <c r="E138" s="35"/>
      <c r="F138" s="35"/>
      <c r="G138" s="35"/>
      <c r="H138" s="35"/>
      <c r="I138" s="35"/>
      <c r="J138" s="35"/>
      <c r="K138" s="35"/>
      <c r="L138" s="35"/>
      <c r="M138" s="35"/>
      <c r="N138" s="35"/>
    </row>
    <row r="139" spans="2:14" ht="15" customHeight="1">
      <c r="B139" s="74"/>
      <c r="C139" s="110"/>
      <c r="D139" s="110"/>
      <c r="E139" s="35"/>
      <c r="F139" s="35"/>
      <c r="G139" s="35"/>
      <c r="H139" s="35"/>
      <c r="I139" s="35"/>
      <c r="J139" s="35"/>
      <c r="K139" s="35"/>
      <c r="L139" s="35"/>
      <c r="M139" s="35"/>
      <c r="N139" s="35"/>
    </row>
    <row r="140" spans="2:14" ht="15" customHeight="1">
      <c r="B140" s="74"/>
      <c r="C140" s="110"/>
      <c r="D140" s="110"/>
      <c r="E140" s="35"/>
      <c r="F140" s="35"/>
      <c r="G140" s="35"/>
      <c r="H140" s="35"/>
      <c r="I140" s="35"/>
      <c r="J140" s="35"/>
      <c r="K140" s="35"/>
      <c r="L140" s="35"/>
      <c r="M140" s="35"/>
      <c r="N140" s="35"/>
    </row>
    <row r="141" spans="2:14" ht="15" customHeight="1">
      <c r="B141" s="74"/>
      <c r="C141" s="110"/>
      <c r="D141" s="110"/>
      <c r="E141" s="35"/>
      <c r="F141" s="35"/>
      <c r="G141" s="35"/>
      <c r="H141" s="35"/>
      <c r="I141" s="35"/>
      <c r="J141" s="35"/>
      <c r="K141" s="35"/>
      <c r="L141" s="35"/>
      <c r="M141" s="35"/>
      <c r="N141" s="35"/>
    </row>
    <row r="142" spans="2:14" ht="15" customHeight="1">
      <c r="B142" s="74"/>
      <c r="C142" s="110"/>
      <c r="D142" s="110"/>
      <c r="E142" s="35"/>
      <c r="F142" s="35"/>
      <c r="G142" s="35"/>
      <c r="H142" s="35"/>
      <c r="I142" s="35"/>
      <c r="J142" s="35"/>
      <c r="K142" s="35"/>
      <c r="L142" s="35"/>
      <c r="M142" s="35"/>
      <c r="N142" s="35"/>
    </row>
    <row r="143" spans="2:14" ht="15" customHeight="1">
      <c r="B143" s="74"/>
      <c r="C143" s="110"/>
      <c r="D143" s="110"/>
      <c r="E143" s="35"/>
      <c r="F143" s="35"/>
      <c r="G143" s="35"/>
      <c r="H143" s="35"/>
      <c r="I143" s="35"/>
      <c r="J143" s="35"/>
      <c r="K143" s="35"/>
      <c r="L143" s="35"/>
      <c r="M143" s="35"/>
      <c r="N143" s="35"/>
    </row>
    <row r="144" spans="2:14" ht="15" customHeight="1">
      <c r="B144" s="74"/>
      <c r="C144" s="110"/>
      <c r="D144" s="110"/>
      <c r="E144" s="35"/>
      <c r="F144" s="35"/>
      <c r="G144" s="35"/>
      <c r="H144" s="35"/>
      <c r="I144" s="35"/>
      <c r="J144" s="35"/>
      <c r="K144" s="35"/>
      <c r="L144" s="35"/>
      <c r="M144" s="35"/>
      <c r="N144" s="35"/>
    </row>
    <row r="145" spans="2:14" ht="15" hidden="1" customHeight="1"/>
    <row r="146" spans="2:14" ht="15" hidden="1" customHeight="1"/>
    <row r="147" spans="2:14" ht="15" hidden="1" customHeight="1"/>
    <row r="148" spans="2:14" ht="15" hidden="1" customHeight="1"/>
    <row r="149" spans="2:14" ht="15" hidden="1" customHeight="1"/>
    <row r="150" spans="2:14" ht="15" hidden="1" customHeight="1"/>
    <row r="151" spans="2:14" ht="15" hidden="1" customHeight="1"/>
    <row r="152" spans="2:14" ht="15" hidden="1" customHeight="1"/>
    <row r="153" spans="2:14" ht="15" hidden="1" customHeight="1">
      <c r="B153" s="27"/>
      <c r="C153" s="28"/>
      <c r="D153" s="29"/>
      <c r="E153" s="30"/>
      <c r="F153" s="31"/>
      <c r="G153" s="32"/>
      <c r="H153" s="32"/>
      <c r="I153" s="32"/>
      <c r="J153" s="32"/>
      <c r="K153" s="32"/>
      <c r="L153" s="32"/>
      <c r="M153" s="33"/>
      <c r="N153" s="33"/>
    </row>
    <row r="154" spans="2:14" ht="15" hidden="1" customHeight="1">
      <c r="B154" s="27"/>
      <c r="C154" s="28"/>
      <c r="D154" s="29"/>
      <c r="E154" s="30"/>
      <c r="F154" s="31"/>
      <c r="G154" s="32"/>
      <c r="H154" s="32"/>
      <c r="I154" s="32"/>
      <c r="J154" s="32"/>
      <c r="K154" s="32"/>
      <c r="L154" s="32"/>
      <c r="M154" s="33"/>
      <c r="N154" s="33"/>
    </row>
    <row r="155" spans="2:14" ht="15" hidden="1" customHeight="1">
      <c r="B155" s="27"/>
      <c r="C155" s="28"/>
      <c r="D155" s="29"/>
      <c r="E155" s="30"/>
      <c r="F155" s="31"/>
      <c r="G155" s="32"/>
      <c r="H155" s="32"/>
      <c r="I155" s="32"/>
      <c r="J155" s="32"/>
      <c r="K155" s="32"/>
      <c r="L155" s="32"/>
      <c r="M155" s="33"/>
      <c r="N155" s="33"/>
    </row>
    <row r="156" spans="2:14" ht="15" hidden="1" customHeight="1">
      <c r="B156" s="27"/>
      <c r="C156" s="28"/>
      <c r="D156" s="29"/>
      <c r="E156" s="30"/>
      <c r="F156" s="31"/>
      <c r="G156" s="32"/>
      <c r="H156" s="32"/>
      <c r="I156" s="32"/>
      <c r="J156" s="32"/>
      <c r="K156" s="32"/>
      <c r="L156" s="32"/>
      <c r="M156" s="33"/>
      <c r="N156" s="33"/>
    </row>
    <row r="157" spans="2:14" ht="15" hidden="1" customHeight="1">
      <c r="B157" s="27"/>
      <c r="C157" s="28"/>
      <c r="D157" s="29"/>
      <c r="E157" s="30"/>
      <c r="F157" s="31"/>
      <c r="G157" s="32"/>
      <c r="H157" s="32"/>
      <c r="I157" s="32"/>
      <c r="J157" s="32"/>
      <c r="K157" s="32"/>
      <c r="L157" s="32"/>
      <c r="M157" s="33"/>
      <c r="N157" s="33"/>
    </row>
    <row r="158" spans="2:14" ht="15" hidden="1" customHeight="1">
      <c r="B158" s="27"/>
      <c r="C158" s="28"/>
      <c r="D158" s="29"/>
      <c r="E158" s="30"/>
      <c r="F158" s="31"/>
      <c r="G158" s="32"/>
      <c r="H158" s="32"/>
      <c r="I158" s="32"/>
      <c r="J158" s="32"/>
      <c r="K158" s="32"/>
      <c r="L158" s="32"/>
      <c r="M158" s="33"/>
      <c r="N158" s="33"/>
    </row>
    <row r="159" spans="2:14" ht="15" hidden="1" customHeight="1">
      <c r="B159" s="27"/>
      <c r="C159" s="28"/>
      <c r="D159" s="29"/>
      <c r="E159" s="30"/>
      <c r="F159" s="31"/>
      <c r="G159" s="32"/>
      <c r="H159" s="32"/>
      <c r="I159" s="32"/>
      <c r="J159" s="32"/>
      <c r="K159" s="32"/>
      <c r="L159" s="32"/>
      <c r="M159" s="33"/>
      <c r="N159" s="33"/>
    </row>
    <row r="160" spans="2:14" ht="15" hidden="1" customHeight="1">
      <c r="B160" s="27"/>
      <c r="C160" s="28"/>
      <c r="D160" s="29"/>
      <c r="E160" s="30"/>
      <c r="F160" s="31"/>
      <c r="G160" s="32"/>
      <c r="H160" s="32"/>
      <c r="I160" s="32"/>
      <c r="J160" s="32"/>
      <c r="K160" s="32"/>
      <c r="L160" s="32"/>
      <c r="M160" s="33"/>
      <c r="N160" s="33"/>
    </row>
    <row r="161" spans="2:14" ht="15" hidden="1" customHeight="1">
      <c r="B161" s="27"/>
      <c r="C161" s="28"/>
      <c r="D161" s="29"/>
      <c r="E161" s="30"/>
      <c r="F161" s="31"/>
      <c r="G161" s="32"/>
      <c r="H161" s="32"/>
      <c r="I161" s="32"/>
      <c r="J161" s="32"/>
      <c r="K161" s="32"/>
      <c r="L161" s="32"/>
      <c r="M161" s="33"/>
      <c r="N161" s="33"/>
    </row>
    <row r="162" spans="2:14" ht="15" hidden="1" customHeight="1">
      <c r="B162" s="27"/>
      <c r="C162" s="28"/>
      <c r="D162" s="29"/>
      <c r="E162" s="30"/>
      <c r="F162" s="31"/>
      <c r="G162" s="32"/>
      <c r="H162" s="32"/>
      <c r="I162" s="32"/>
      <c r="J162" s="32"/>
      <c r="K162" s="32"/>
      <c r="L162" s="32"/>
      <c r="M162" s="33"/>
      <c r="N162" s="33"/>
    </row>
    <row r="163" spans="2:14" hidden="1">
      <c r="B163" s="27"/>
      <c r="C163" s="28"/>
      <c r="D163" s="29"/>
      <c r="E163" s="30"/>
      <c r="F163" s="31"/>
      <c r="G163" s="32"/>
      <c r="H163" s="32"/>
      <c r="I163" s="32"/>
      <c r="J163" s="32"/>
      <c r="K163" s="32"/>
      <c r="L163" s="32"/>
      <c r="M163" s="33"/>
      <c r="N163" s="33"/>
    </row>
    <row r="164" spans="2:14" hidden="1">
      <c r="B164" s="27"/>
      <c r="C164" s="28"/>
      <c r="D164" s="29"/>
      <c r="E164" s="30"/>
      <c r="F164" s="31"/>
      <c r="G164" s="32"/>
      <c r="H164" s="32"/>
      <c r="I164" s="32"/>
      <c r="J164" s="32"/>
      <c r="K164" s="32"/>
      <c r="L164" s="32"/>
      <c r="M164" s="33"/>
      <c r="N164" s="33"/>
    </row>
  </sheetData>
  <mergeCells count="60">
    <mergeCell ref="B115:B134"/>
    <mergeCell ref="C115:C134"/>
    <mergeCell ref="D117:D118"/>
    <mergeCell ref="D125:D130"/>
    <mergeCell ref="D131:D132"/>
    <mergeCell ref="D133:D134"/>
    <mergeCell ref="E97:E98"/>
    <mergeCell ref="D102:D103"/>
    <mergeCell ref="B106:B107"/>
    <mergeCell ref="C106:C107"/>
    <mergeCell ref="D106:D107"/>
    <mergeCell ref="B109:B114"/>
    <mergeCell ref="C109:C114"/>
    <mergeCell ref="B78:B105"/>
    <mergeCell ref="C78:C105"/>
    <mergeCell ref="D85:D86"/>
    <mergeCell ref="D87:D88"/>
    <mergeCell ref="D89:D91"/>
    <mergeCell ref="D95:D96"/>
    <mergeCell ref="D97:D98"/>
    <mergeCell ref="B62:B76"/>
    <mergeCell ref="C62:C76"/>
    <mergeCell ref="D62:D63"/>
    <mergeCell ref="B29:B31"/>
    <mergeCell ref="C29:C31"/>
    <mergeCell ref="B33:B35"/>
    <mergeCell ref="C33:C35"/>
    <mergeCell ref="B38:B39"/>
    <mergeCell ref="C38:C39"/>
    <mergeCell ref="B41:B57"/>
    <mergeCell ref="C41:C57"/>
    <mergeCell ref="B60:B61"/>
    <mergeCell ref="C60:C61"/>
    <mergeCell ref="D60:D61"/>
    <mergeCell ref="B11:B21"/>
    <mergeCell ref="C11:C21"/>
    <mergeCell ref="D12:D15"/>
    <mergeCell ref="D16:D20"/>
    <mergeCell ref="B27:B28"/>
    <mergeCell ref="C27:C28"/>
    <mergeCell ref="D27:D28"/>
    <mergeCell ref="B23:B24"/>
    <mergeCell ref="C23:C24"/>
    <mergeCell ref="B25:B26"/>
    <mergeCell ref="C25:C26"/>
    <mergeCell ref="D25:D26"/>
    <mergeCell ref="B2:N2"/>
    <mergeCell ref="B3:N3"/>
    <mergeCell ref="B7:K7"/>
    <mergeCell ref="B8:B10"/>
    <mergeCell ref="D8:D10"/>
    <mergeCell ref="E8:E10"/>
    <mergeCell ref="F8:F10"/>
    <mergeCell ref="G8:N8"/>
    <mergeCell ref="G9:H9"/>
    <mergeCell ref="B4:N4"/>
    <mergeCell ref="K9:L9"/>
    <mergeCell ref="M9:N9"/>
    <mergeCell ref="I9:I10"/>
    <mergeCell ref="J9:J10"/>
  </mergeCells>
  <pageMargins left="0.7" right="0.7" top="0.75" bottom="0.75" header="0.3" footer="0.3"/>
  <pageSetup paperSize="9" scale="3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4AB8B-9557-48E0-B0AC-B4DFA1EC7D46}">
  <dimension ref="A1:K135"/>
  <sheetViews>
    <sheetView zoomScale="130" zoomScaleNormal="130" zoomScaleSheetLayoutView="130" workbookViewId="0"/>
  </sheetViews>
  <sheetFormatPr baseColWidth="10" defaultColWidth="0" defaultRowHeight="11.25" zeroHeight="1"/>
  <cols>
    <col min="1" max="1" width="7.5" style="1" customWidth="1"/>
    <col min="2" max="2" width="22" style="1" customWidth="1"/>
    <col min="3" max="3" width="13" style="1" customWidth="1"/>
    <col min="4" max="4" width="12" style="1" customWidth="1"/>
    <col min="5" max="5" width="10.83203125" style="1" customWidth="1"/>
    <col min="6" max="6" width="11.83203125" style="1" customWidth="1"/>
    <col min="7" max="10" width="11.33203125" style="1" customWidth="1"/>
    <col min="11" max="11" width="7.5" style="1" customWidth="1"/>
    <col min="12" max="16384" width="9.33203125" style="1" hidden="1"/>
  </cols>
  <sheetData>
    <row r="1" spans="2:10"/>
    <row r="2" spans="2:10" ht="15" customHeight="1">
      <c r="B2" s="35"/>
      <c r="C2" s="35"/>
      <c r="D2" s="35"/>
      <c r="E2" s="35"/>
      <c r="F2" s="35"/>
      <c r="G2" s="35"/>
      <c r="H2" s="35"/>
      <c r="I2" s="35"/>
      <c r="J2" s="35"/>
    </row>
    <row r="3" spans="2:10" ht="15" customHeight="1">
      <c r="B3" s="35"/>
      <c r="C3" s="35"/>
      <c r="D3" s="35"/>
      <c r="E3" s="35"/>
      <c r="F3" s="35"/>
      <c r="G3" s="35"/>
      <c r="H3" s="35"/>
      <c r="I3" s="35"/>
      <c r="J3" s="35"/>
    </row>
    <row r="4" spans="2:10" ht="17.25" customHeight="1">
      <c r="B4" s="152" t="s">
        <v>3417</v>
      </c>
      <c r="C4" s="153"/>
      <c r="D4" s="153"/>
      <c r="E4" s="153"/>
      <c r="F4" s="153"/>
      <c r="G4" s="153"/>
      <c r="H4" s="153"/>
      <c r="I4" s="153"/>
      <c r="J4" s="153"/>
    </row>
    <row r="5" spans="2:10" ht="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7.25" customHeight="1">
      <c r="B6" s="152" t="s">
        <v>3418</v>
      </c>
      <c r="C6" s="153"/>
      <c r="D6" s="153"/>
      <c r="E6" s="153"/>
      <c r="F6" s="153"/>
      <c r="G6" s="153"/>
      <c r="H6" s="153"/>
      <c r="I6" s="153"/>
      <c r="J6" s="153"/>
    </row>
    <row r="7" spans="2:10" ht="15" customHeight="1">
      <c r="B7" s="35"/>
      <c r="C7" s="35"/>
      <c r="D7" s="35"/>
      <c r="E7" s="35"/>
      <c r="F7" s="35"/>
      <c r="G7" s="35"/>
      <c r="H7" s="35"/>
      <c r="I7" s="35"/>
      <c r="J7" s="35"/>
    </row>
    <row r="8" spans="2:10" ht="15" customHeight="1">
      <c r="B8" s="182" t="s">
        <v>3416</v>
      </c>
      <c r="C8" s="184" t="s">
        <v>3424</v>
      </c>
      <c r="D8" s="185"/>
      <c r="E8" s="90" t="s">
        <v>3330</v>
      </c>
      <c r="F8" s="90" t="s">
        <v>3425</v>
      </c>
      <c r="G8" s="184" t="s">
        <v>3327</v>
      </c>
      <c r="H8" s="185"/>
      <c r="I8" s="184" t="s">
        <v>3328</v>
      </c>
      <c r="J8" s="186"/>
    </row>
    <row r="9" spans="2:10" ht="15" customHeight="1">
      <c r="B9" s="183"/>
      <c r="C9" s="103" t="s">
        <v>3422</v>
      </c>
      <c r="D9" s="103" t="s">
        <v>3423</v>
      </c>
      <c r="E9" s="103" t="s">
        <v>3360</v>
      </c>
      <c r="F9" s="103" t="s">
        <v>3360</v>
      </c>
      <c r="G9" s="103" t="s">
        <v>3422</v>
      </c>
      <c r="H9" s="103" t="s">
        <v>3423</v>
      </c>
      <c r="I9" s="103" t="s">
        <v>3422</v>
      </c>
      <c r="J9" s="104" t="s">
        <v>3423</v>
      </c>
    </row>
    <row r="10" spans="2:10" ht="15" customHeight="1">
      <c r="B10" s="99" t="s">
        <v>3419</v>
      </c>
      <c r="C10" s="100"/>
      <c r="D10" s="100"/>
      <c r="E10" s="100">
        <v>4123.3</v>
      </c>
      <c r="F10" s="100">
        <v>1590.1</v>
      </c>
      <c r="G10" s="100">
        <v>935</v>
      </c>
      <c r="H10" s="100">
        <v>420</v>
      </c>
      <c r="I10" s="100"/>
      <c r="J10" s="100"/>
    </row>
    <row r="11" spans="2:10" ht="15" customHeight="1">
      <c r="B11" s="99" t="s">
        <v>3420</v>
      </c>
      <c r="C11" s="100">
        <v>7</v>
      </c>
      <c r="D11" s="100">
        <v>10</v>
      </c>
      <c r="E11" s="100">
        <v>200.02600000000001</v>
      </c>
      <c r="F11" s="100">
        <v>166.25</v>
      </c>
      <c r="G11" s="100">
        <v>0</v>
      </c>
      <c r="H11" s="100">
        <v>15</v>
      </c>
      <c r="I11" s="100">
        <v>50</v>
      </c>
      <c r="J11" s="100">
        <v>50</v>
      </c>
    </row>
    <row r="12" spans="2:10" ht="15" customHeight="1">
      <c r="B12" s="99" t="s">
        <v>3421</v>
      </c>
      <c r="C12" s="100">
        <v>0</v>
      </c>
      <c r="D12" s="100">
        <v>0</v>
      </c>
      <c r="E12" s="100">
        <v>0</v>
      </c>
      <c r="F12" s="100">
        <v>229.29999999999995</v>
      </c>
      <c r="G12" s="100">
        <v>100</v>
      </c>
      <c r="H12" s="100">
        <v>50</v>
      </c>
      <c r="I12" s="100"/>
      <c r="J12" s="100"/>
    </row>
    <row r="13" spans="2:10" ht="15" customHeight="1">
      <c r="B13" s="35"/>
      <c r="C13" s="35"/>
      <c r="D13" s="35"/>
      <c r="E13" s="35"/>
      <c r="F13" s="101"/>
      <c r="G13" s="35"/>
      <c r="H13" s="35"/>
      <c r="I13" s="35"/>
      <c r="J13" s="35"/>
    </row>
    <row r="14" spans="2:10" ht="15" customHeight="1">
      <c r="B14" s="35"/>
      <c r="C14" s="35"/>
      <c r="D14" s="35"/>
      <c r="E14" s="35"/>
      <c r="F14" s="35"/>
      <c r="G14" s="35"/>
      <c r="H14" s="35"/>
      <c r="I14" s="35"/>
      <c r="J14" s="35"/>
    </row>
    <row r="15" spans="2:10" ht="15" customHeight="1">
      <c r="B15" s="35"/>
      <c r="C15" s="35"/>
      <c r="D15" s="35"/>
      <c r="E15" s="35"/>
      <c r="F15" s="35"/>
      <c r="G15" s="35"/>
      <c r="H15" s="35"/>
      <c r="I15" s="35"/>
      <c r="J15" s="35"/>
    </row>
    <row r="16" spans="2:10" ht="15" customHeight="1">
      <c r="B16" s="35"/>
      <c r="C16" s="35"/>
      <c r="D16" s="35"/>
      <c r="E16" s="35"/>
      <c r="F16" s="35"/>
      <c r="G16" s="35"/>
      <c r="H16" s="35"/>
      <c r="I16" s="35"/>
      <c r="J16" s="35"/>
    </row>
    <row r="17" spans="2:10" ht="15" customHeight="1">
      <c r="B17" s="102"/>
      <c r="C17" s="101"/>
      <c r="D17" s="101"/>
      <c r="E17" s="101"/>
      <c r="F17" s="101"/>
      <c r="G17" s="101"/>
      <c r="H17" s="101"/>
      <c r="I17" s="101"/>
      <c r="J17" s="101"/>
    </row>
    <row r="18" spans="2:10" ht="15" customHeight="1">
      <c r="B18" s="102"/>
      <c r="C18" s="101"/>
      <c r="D18" s="101"/>
      <c r="E18" s="101"/>
      <c r="F18" s="101"/>
      <c r="G18" s="101"/>
      <c r="H18" s="101"/>
      <c r="I18" s="101"/>
      <c r="J18" s="101"/>
    </row>
    <row r="19" spans="2:10" ht="15" customHeight="1">
      <c r="B19" s="102"/>
      <c r="C19" s="101"/>
      <c r="D19" s="101"/>
      <c r="E19" s="101"/>
      <c r="F19" s="101"/>
      <c r="G19" s="101"/>
      <c r="H19" s="101"/>
      <c r="I19" s="101"/>
      <c r="J19" s="101"/>
    </row>
    <row r="20" spans="2:10" ht="15" customHeight="1">
      <c r="B20" s="34"/>
    </row>
    <row r="21" spans="2:10" ht="15" customHeight="1">
      <c r="B21" s="34"/>
    </row>
    <row r="22" spans="2:10" ht="15" customHeight="1">
      <c r="B22" s="34"/>
    </row>
    <row r="23" spans="2:10" ht="15" customHeight="1">
      <c r="B23" s="34"/>
    </row>
    <row r="24" spans="2:10" ht="15" hidden="1" customHeight="1">
      <c r="B24" s="34"/>
    </row>
    <row r="25" spans="2:10" ht="15" hidden="1" customHeight="1"/>
    <row r="26" spans="2:10" ht="15" hidden="1" customHeight="1"/>
    <row r="27" spans="2:10" ht="15" hidden="1" customHeight="1"/>
    <row r="28" spans="2:10" ht="15" hidden="1" customHeight="1"/>
    <row r="29" spans="2:10" ht="15" hidden="1" customHeight="1"/>
    <row r="30" spans="2:10" ht="15" hidden="1" customHeight="1"/>
    <row r="31" spans="2:10" ht="15" hidden="1" customHeight="1"/>
    <row r="32" spans="2:10" ht="15" hidden="1" customHeight="1"/>
    <row r="33" ht="15" hidden="1" customHeight="1"/>
    <row r="34" ht="15" hidden="1" customHeight="1"/>
    <row r="35" ht="15" hidden="1" customHeight="1"/>
    <row r="36" ht="15" hidden="1" customHeight="1"/>
    <row r="37" ht="15" hidden="1" customHeight="1"/>
    <row r="38" ht="15" hidden="1" customHeight="1"/>
    <row r="39" ht="15" hidden="1" customHeight="1"/>
    <row r="40" ht="15" hidden="1" customHeight="1"/>
    <row r="41" ht="15" hidden="1" customHeight="1"/>
    <row r="42" ht="15" hidden="1" customHeight="1"/>
    <row r="43" ht="15" hidden="1" customHeight="1"/>
    <row r="44" ht="15" hidden="1" customHeight="1"/>
    <row r="45" ht="15" hidden="1" customHeight="1"/>
    <row r="46" ht="15" hidden="1" customHeight="1"/>
    <row r="47" ht="15" hidden="1" customHeight="1"/>
    <row r="48" ht="15" hidden="1" customHeight="1"/>
    <row r="49" ht="15" hidden="1" customHeight="1"/>
    <row r="50" ht="15" hidden="1" customHeight="1"/>
    <row r="51" ht="15" hidden="1" customHeight="1"/>
    <row r="52" ht="15" hidden="1" customHeight="1"/>
    <row r="53" ht="15" hidden="1" customHeight="1"/>
    <row r="54" ht="15" hidden="1" customHeight="1"/>
    <row r="55" ht="15" hidden="1" customHeight="1"/>
    <row r="56" ht="15" hidden="1" customHeight="1"/>
    <row r="57" ht="15" hidden="1" customHeight="1"/>
    <row r="58" ht="15" hidden="1" customHeight="1"/>
    <row r="59" ht="15" hidden="1" customHeight="1"/>
    <row r="60" ht="15" hidden="1" customHeight="1"/>
    <row r="61" ht="15" hidden="1" customHeight="1"/>
    <row r="62" ht="15" hidden="1" customHeight="1"/>
    <row r="63" ht="15" hidden="1" customHeight="1"/>
    <row r="64" ht="15" hidden="1" customHeight="1"/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  <row r="75" ht="15" hidden="1" customHeight="1"/>
    <row r="76" ht="15" hidden="1" customHeight="1"/>
    <row r="77" ht="15" hidden="1" customHeight="1"/>
    <row r="78" ht="15" hidden="1" customHeight="1"/>
    <row r="79" ht="15" hidden="1" customHeight="1"/>
    <row r="80" ht="15" hidden="1" customHeight="1"/>
    <row r="81" ht="15" hidden="1" customHeight="1"/>
    <row r="82" ht="15" hidden="1" customHeight="1"/>
    <row r="83" ht="15" hidden="1" customHeight="1"/>
    <row r="84" ht="15" hidden="1" customHeight="1"/>
    <row r="85" ht="15" hidden="1" customHeight="1"/>
    <row r="86" ht="15" hidden="1" customHeight="1"/>
    <row r="87" ht="15" hidden="1" customHeight="1"/>
    <row r="88" ht="15" hidden="1" customHeight="1"/>
    <row r="89" ht="15" hidden="1" customHeight="1"/>
    <row r="90" ht="15" hidden="1" customHeight="1"/>
    <row r="91" ht="15" hidden="1" customHeight="1"/>
    <row r="92" ht="15" hidden="1" customHeight="1"/>
    <row r="93" ht="15" hidden="1" customHeight="1"/>
    <row r="94" ht="15" hidden="1" customHeight="1"/>
    <row r="95" ht="15" hidden="1" customHeight="1"/>
    <row r="96" ht="15" hidden="1" customHeight="1"/>
    <row r="97" ht="15" hidden="1" customHeight="1"/>
    <row r="98" ht="15" hidden="1" customHeight="1"/>
    <row r="99" ht="15" hidden="1" customHeight="1"/>
    <row r="100" ht="15" hidden="1" customHeight="1"/>
    <row r="101" ht="15" hidden="1" customHeight="1"/>
    <row r="102" ht="15" hidden="1" customHeight="1"/>
    <row r="103" ht="15" hidden="1" customHeight="1"/>
    <row r="104" ht="15" hidden="1" customHeight="1"/>
    <row r="105" ht="15" hidden="1" customHeight="1"/>
    <row r="106" ht="15" hidden="1" customHeight="1"/>
    <row r="107" ht="15" hidden="1" customHeight="1"/>
    <row r="108" ht="15" hidden="1" customHeight="1"/>
    <row r="109" ht="15" hidden="1" customHeight="1"/>
    <row r="110" ht="15" hidden="1" customHeight="1"/>
    <row r="111" ht="15" hidden="1" customHeight="1"/>
    <row r="112" ht="15" hidden="1" customHeight="1"/>
    <row r="113" ht="15" hidden="1" customHeight="1"/>
    <row r="114" ht="15" hidden="1" customHeight="1"/>
    <row r="115" ht="15" hidden="1" customHeight="1"/>
    <row r="116" ht="15" hidden="1" customHeight="1"/>
    <row r="117" ht="15" hidden="1" customHeight="1"/>
    <row r="118" ht="15" hidden="1" customHeight="1"/>
    <row r="119" ht="15" hidden="1" customHeight="1"/>
    <row r="120" ht="15" hidden="1" customHeight="1"/>
    <row r="121" ht="15" hidden="1" customHeight="1"/>
    <row r="122" ht="15" hidden="1" customHeight="1"/>
    <row r="123" ht="15" hidden="1" customHeight="1"/>
    <row r="124" ht="15" hidden="1" customHeight="1"/>
    <row r="125" ht="15" hidden="1" customHeight="1"/>
    <row r="126" ht="15" hidden="1" customHeight="1"/>
    <row r="127" ht="15" hidden="1" customHeight="1"/>
    <row r="128" ht="15" hidden="1" customHeight="1"/>
    <row r="129" ht="15" hidden="1" customHeight="1"/>
    <row r="130" ht="15" hidden="1" customHeight="1"/>
    <row r="131" ht="15" hidden="1" customHeight="1"/>
    <row r="132" ht="15" hidden="1" customHeight="1"/>
    <row r="133" ht="15" hidden="1" customHeight="1"/>
    <row r="134" ht="15" hidden="1" customHeight="1"/>
    <row r="135" ht="15" hidden="1" customHeight="1"/>
  </sheetData>
  <mergeCells count="7">
    <mergeCell ref="B4:J4"/>
    <mergeCell ref="B5:J5"/>
    <mergeCell ref="B8:B9"/>
    <mergeCell ref="B6:J6"/>
    <mergeCell ref="C8:D8"/>
    <mergeCell ref="I8:J8"/>
    <mergeCell ref="G8:H8"/>
  </mergeCells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Sheet1</vt:lpstr>
      <vt:lpstr>Índice</vt:lpstr>
      <vt:lpstr>Cuadro_18.1</vt:lpstr>
      <vt:lpstr>Cuadro_18.2</vt:lpstr>
      <vt:lpstr>Cuadro_18.3</vt:lpstr>
      <vt:lpstr>Cuadro_18.4</vt:lpstr>
      <vt:lpstr>Cuadro_18.5</vt:lpstr>
      <vt:lpstr>Cuadro_18.6</vt:lpstr>
      <vt:lpstr>Cuadro_18.7</vt:lpstr>
      <vt:lpstr>Cuadro_18.8</vt:lpstr>
      <vt:lpstr>Cuadro_18.1!Área_de_impresión</vt:lpstr>
      <vt:lpstr>Cuadro_18.2!Área_de_impresión</vt:lpstr>
      <vt:lpstr>Cuadro_18.4!Área_de_impresión</vt:lpstr>
      <vt:lpstr>Cuadro_18.5!Área_de_impresión</vt:lpstr>
      <vt:lpstr>Cuadro_18.6!Área_de_impresión</vt:lpstr>
      <vt:lpstr>Cuadro_18.7!Área_de_impresión</vt:lpstr>
      <vt:lpstr>Cuadro_18.8!Área_de_impresión</vt:lpstr>
      <vt:lpstr>Índice!Área_de_impresión</vt:lpstr>
    </vt:vector>
  </TitlesOfParts>
  <Company>COES-SINAC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Izquierdo</dc:creator>
  <cp:lastModifiedBy>Alfredo Montalva</cp:lastModifiedBy>
  <cp:lastPrinted>2012-01-06T15:45:37Z</cp:lastPrinted>
  <dcterms:created xsi:type="dcterms:W3CDTF">2011-12-29T20:16:17Z</dcterms:created>
  <dcterms:modified xsi:type="dcterms:W3CDTF">2020-03-13T16:15:51Z</dcterms:modified>
</cp:coreProperties>
</file>